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702" activeTab="11"/>
  </bookViews>
  <sheets>
    <sheet name=" 1. mell" sheetId="1" r:id="rId1"/>
    <sheet name="2.mell" sheetId="2" r:id="rId2"/>
    <sheet name="3.mell" sheetId="3" r:id="rId3"/>
    <sheet name="4.mell" sheetId="4" r:id="rId4"/>
    <sheet name="4. a mell." sheetId="5" r:id="rId5"/>
    <sheet name="5.mell" sheetId="6" r:id="rId6"/>
    <sheet name="6.mell" sheetId="7" r:id="rId7"/>
    <sheet name="7.mell" sheetId="8" r:id="rId8"/>
    <sheet name="8.mell" sheetId="9" r:id="rId9"/>
    <sheet name="9.mell" sheetId="10" r:id="rId10"/>
    <sheet name="10. mell" sheetId="11" r:id="rId11"/>
    <sheet name="11.mell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10">'10. mell'!$A$1:$B$34</definedName>
    <definedName name="_xlnm.Print_Area" localSheetId="5">'5.mell'!$A$1:$E$40</definedName>
    <definedName name="_xlnm.Print_Area" localSheetId="9">'9.mell'!$A$1:$D$152</definedName>
  </definedNames>
  <calcPr fullCalcOnLoad="1"/>
</workbook>
</file>

<file path=xl/sharedStrings.xml><?xml version="1.0" encoding="utf-8"?>
<sst xmlns="http://schemas.openxmlformats.org/spreadsheetml/2006/main" count="2186" uniqueCount="1490">
  <si>
    <t>Megnevezés</t>
  </si>
  <si>
    <t>Teljesítés</t>
  </si>
  <si>
    <t>KIADÁS ÖSSZESEN:</t>
  </si>
  <si>
    <t>BEVÉTEL ÖSSZESEN</t>
  </si>
  <si>
    <t>BEVÉTEL</t>
  </si>
  <si>
    <t>KIADÁS</t>
  </si>
  <si>
    <t>MINDÖSSZESEN</t>
  </si>
  <si>
    <t>Módosított előirányzat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</si>
  <si>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</si>
  <si>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</si>
  <si>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</si>
  <si>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</si>
  <si>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</si>
  <si>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</si>
  <si>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</si>
  <si>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</si>
  <si>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</si>
  <si>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</si>
  <si>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</si>
  <si>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</si>
  <si>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</si>
  <si>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</si>
  <si>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</si>
  <si>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</si>
  <si>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</si>
  <si>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</si>
  <si>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</si>
  <si>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</si>
  <si>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</si>
  <si>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</si>
  <si>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</si>
  <si>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</si>
  <si>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</si>
  <si>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</si>
  <si>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</si>
  <si>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</si>
  <si>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</si>
  <si>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</si>
  <si>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</si>
  <si>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</si>
  <si>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</si>
  <si>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</si>
  <si>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</si>
  <si>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</si>
  <si>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</si>
  <si>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</si>
  <si>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 Költségvetési bevételek és kiadások feladatonként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</si>
  <si>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</si>
  <si>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</si>
  <si>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</si>
  <si>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</si>
  <si>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</si>
  <si>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</si>
  <si>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</si>
  <si>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</si>
  <si>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</si>
  <si>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</si>
  <si>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</si>
  <si>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</si>
  <si>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</si>
  <si>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</si>
  <si>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</si>
  <si>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</si>
  <si>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</si>
  <si>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</si>
  <si>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</si>
  <si>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</si>
  <si>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</si>
  <si>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</si>
  <si>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</si>
  <si>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</si>
  <si>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</si>
  <si>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</si>
  <si>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</si>
  <si>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</si>
  <si>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</si>
  <si>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</si>
  <si>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</si>
  <si>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</si>
  <si>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</si>
  <si>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</si>
  <si>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</si>
  <si>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</si>
  <si>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</si>
  <si>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</si>
  <si>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</si>
  <si>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</si>
  <si>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</si>
  <si>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</si>
  <si>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</si>
  <si>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</si>
  <si>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</si>
  <si>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</si>
  <si>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</si>
  <si>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</si>
  <si>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</si>
  <si>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</si>
  <si>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</si>
  <si>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</si>
  <si>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</si>
  <si>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</si>
  <si>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</si>
  <si>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</si>
  <si>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</si>
  <si>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</si>
  <si>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</si>
  <si>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</si>
  <si>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</si>
  <si>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</si>
  <si>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</si>
  <si>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</si>
  <si>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</si>
  <si>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</si>
  <si>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</si>
  <si>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</si>
  <si>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</si>
  <si>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</si>
  <si>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</si>
  <si>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</si>
  <si>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</si>
  <si>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</si>
  <si>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</si>
  <si>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</si>
  <si>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</si>
  <si>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</si>
  <si>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</si>
  <si>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</si>
  <si>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</si>
  <si>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</si>
  <si>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</si>
  <si>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</si>
  <si>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</si>
  <si>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</si>
  <si>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</si>
  <si>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</si>
  <si>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</si>
  <si>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</si>
  <si>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</si>
  <si>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</si>
  <si>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</si>
  <si>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</si>
  <si>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</si>
  <si>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</si>
  <si>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</si>
  <si>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</si>
  <si>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</si>
  <si>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</si>
  <si>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</si>
  <si>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</si>
  <si>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</si>
  <si>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</si>
  <si>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</si>
  <si>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</si>
  <si>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Módosított ei.</t>
  </si>
  <si>
    <t>Működési célú bevétel</t>
  </si>
  <si>
    <t>Működési célú kiadás</t>
  </si>
  <si>
    <t>Működési költségvetés összesen</t>
  </si>
  <si>
    <t>Felhalmozási célú bevétel</t>
  </si>
  <si>
    <t>Felhalmozási költségvetés összesen</t>
  </si>
  <si>
    <t xml:space="preserve"> </t>
  </si>
  <si>
    <t>Költségvetési bevételek és kiadások feladatonként</t>
  </si>
  <si>
    <t>Bevételek és kiadások alakulását bemutató összevont mérleg</t>
  </si>
  <si>
    <t>K7</t>
  </si>
  <si>
    <t xml:space="preserve">Felújítások </t>
  </si>
  <si>
    <t>K74</t>
  </si>
  <si>
    <t>Felújítási célú előzetesen felszámított általános forgalmi adó</t>
  </si>
  <si>
    <t>K73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</si>
  <si>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</si>
  <si>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</si>
  <si>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</si>
  <si>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</si>
  <si>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</si>
  <si>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</si>
  <si>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</si>
  <si>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</si>
  <si>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</si>
  <si>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</si>
  <si>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</si>
  <si>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</si>
  <si>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</si>
  <si>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</si>
  <si>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</si>
  <si>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</si>
  <si>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</si>
  <si>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K61</t>
  </si>
  <si>
    <t>Immateriális javak beszerzése, létesítése</t>
  </si>
  <si>
    <t>Rovat-szám</t>
  </si>
  <si>
    <t>Rovat megnevezése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</si>
  <si>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</si>
  <si>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</si>
  <si>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</si>
  <si>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</si>
  <si>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</si>
  <si>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</si>
  <si>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</si>
  <si>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</si>
  <si>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B1. Működési célú támogatások államháztartáson belülről</t>
  </si>
  <si>
    <t>B3. Közhatalmi bevételek</t>
  </si>
  <si>
    <t>B4. Működési bevételek</t>
  </si>
  <si>
    <t>B6. Működési célú átvett pénzeszközök</t>
  </si>
  <si>
    <t>B2. Felhalmozási célú támogatások államháztartáson belülről</t>
  </si>
  <si>
    <t>B5. Felhalmozási bevételek</t>
  </si>
  <si>
    <t>B7. Felhalmozási célú átvett pénzeszközök</t>
  </si>
  <si>
    <t>K9. Finanszírozási kiadások</t>
  </si>
  <si>
    <t>B8. Finanszírozási bevételek</t>
  </si>
  <si>
    <t>Felhalmozási célú kiadás</t>
  </si>
  <si>
    <t xml:space="preserve">Ingatlanok beszerzése, létesítése </t>
  </si>
  <si>
    <t>Eredeti előirányzat</t>
  </si>
  <si>
    <t>Kormányzati funkció</t>
  </si>
  <si>
    <t>Felcsúti Közös Önkormányzati Hivatal</t>
  </si>
  <si>
    <t xml:space="preserve">3. melléklet  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</si>
  <si>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</si>
  <si>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</si>
  <si>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</si>
  <si>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</si>
  <si>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4. melléklet</t>
  </si>
  <si>
    <t xml:space="preserve">5. melléklet </t>
  </si>
  <si>
    <t>Előző időszak</t>
  </si>
  <si>
    <t>Tárgyi időszak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</si>
  <si>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</si>
  <si>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</si>
  <si>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</si>
  <si>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</si>
  <si>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</si>
  <si>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</si>
  <si>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</si>
  <si>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</si>
  <si>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</si>
  <si>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</si>
  <si>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011220</t>
  </si>
  <si>
    <t>Adó-,vám-és jövedéki igazgatás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</si>
  <si>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</si>
  <si>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</si>
  <si>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</si>
  <si>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</si>
  <si>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</si>
  <si>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</si>
  <si>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</si>
  <si>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</si>
  <si>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</si>
  <si>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</si>
  <si>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</si>
  <si>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</si>
  <si>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</si>
  <si>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</si>
  <si>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</si>
  <si>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</si>
  <si>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</si>
  <si>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</si>
  <si>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</si>
  <si>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</si>
  <si>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</si>
  <si>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</si>
  <si>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</si>
  <si>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</si>
  <si>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</si>
  <si>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</si>
  <si>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</si>
  <si>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</si>
  <si>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</si>
  <si>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</si>
  <si>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</si>
  <si>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</si>
  <si>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</si>
  <si>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</si>
  <si>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</si>
  <si>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</si>
  <si>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</si>
  <si>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</si>
  <si>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</si>
  <si>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</si>
  <si>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</si>
  <si>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</si>
  <si>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</si>
  <si>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</si>
  <si>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</si>
  <si>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</si>
  <si>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</si>
  <si>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</si>
  <si>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</si>
  <si>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</si>
  <si>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</si>
  <si>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</si>
  <si>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</si>
  <si>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</si>
  <si>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</si>
  <si>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</si>
  <si>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</si>
  <si>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</si>
  <si>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</si>
  <si>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</si>
  <si>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</si>
  <si>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</si>
  <si>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</si>
  <si>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</si>
  <si>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</si>
  <si>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</si>
  <si>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</si>
  <si>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</si>
  <si>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</si>
  <si>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</si>
  <si>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</si>
  <si>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</si>
  <si>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</si>
  <si>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</si>
  <si>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</si>
  <si>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</si>
  <si>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</si>
  <si>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</si>
  <si>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</si>
  <si>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</si>
  <si>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</si>
  <si>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</si>
  <si>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</si>
  <si>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</si>
  <si>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</si>
  <si>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</si>
  <si>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</si>
  <si>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</si>
  <si>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</si>
  <si>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</si>
  <si>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</si>
  <si>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</si>
  <si>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</si>
  <si>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</si>
  <si>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</si>
  <si>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</si>
  <si>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</si>
  <si>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</si>
  <si>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</si>
  <si>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</si>
  <si>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</si>
  <si>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</si>
  <si>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</si>
  <si>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</si>
  <si>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</si>
  <si>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</si>
  <si>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</si>
  <si>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</si>
  <si>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</si>
  <si>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</si>
  <si>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</si>
  <si>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</si>
  <si>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</si>
  <si>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</si>
  <si>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</si>
  <si>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</si>
  <si>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</si>
  <si>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</si>
  <si>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</si>
  <si>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</si>
  <si>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</si>
  <si>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</si>
  <si>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</si>
  <si>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</si>
  <si>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</si>
  <si>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</si>
  <si>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</si>
  <si>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</si>
  <si>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</si>
  <si>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</si>
  <si>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</si>
  <si>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</si>
  <si>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</si>
  <si>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</si>
  <si>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</si>
  <si>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</si>
  <si>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</si>
  <si>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</si>
  <si>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</si>
  <si>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</si>
  <si>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</si>
  <si>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</si>
  <si>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</si>
  <si>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</si>
  <si>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</si>
  <si>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</si>
  <si>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</si>
  <si>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</si>
  <si>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155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</si>
  <si>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</si>
  <si>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</si>
  <si>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</si>
  <si>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</si>
  <si>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</si>
  <si>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</si>
  <si>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</si>
  <si>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160</t>
  </si>
  <si>
    <t>161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</si>
  <si>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</si>
  <si>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</si>
  <si>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</si>
  <si>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</si>
  <si>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</si>
  <si>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</si>
  <si>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</si>
  <si>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</si>
  <si>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</si>
  <si>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</si>
  <si>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</si>
  <si>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</si>
  <si>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</si>
  <si>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</si>
  <si>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</si>
  <si>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</si>
  <si>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</si>
  <si>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</si>
  <si>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</si>
  <si>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</si>
  <si>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</si>
  <si>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</si>
  <si>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</si>
  <si>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</si>
  <si>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</si>
  <si>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</si>
  <si>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</si>
  <si>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</si>
  <si>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</si>
  <si>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</si>
  <si>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</si>
  <si>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</si>
  <si>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</si>
  <si>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</si>
  <si>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</si>
  <si>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</si>
  <si>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</si>
  <si>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</si>
  <si>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</si>
  <si>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</si>
  <si>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</si>
  <si>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</si>
  <si>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</si>
  <si>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</si>
  <si>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</si>
  <si>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</si>
  <si>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</si>
  <si>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</si>
  <si>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</si>
  <si>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</si>
  <si>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</si>
  <si>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</si>
  <si>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</si>
  <si>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</si>
  <si>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</si>
  <si>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</si>
  <si>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</si>
  <si>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</si>
  <si>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</si>
  <si>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</si>
  <si>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</si>
  <si>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</si>
  <si>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</si>
  <si>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</si>
  <si>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</si>
  <si>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</si>
  <si>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</si>
  <si>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</si>
  <si>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</si>
  <si>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</si>
  <si>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</si>
  <si>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</si>
  <si>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</si>
  <si>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</si>
  <si>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</si>
  <si>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</si>
  <si>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</si>
  <si>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</si>
  <si>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</si>
  <si>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</si>
  <si>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</si>
  <si>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</si>
  <si>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</si>
  <si>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</si>
  <si>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</si>
  <si>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</si>
  <si>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</si>
  <si>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</si>
  <si>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</si>
  <si>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</si>
  <si>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</si>
  <si>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</si>
  <si>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</si>
  <si>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</si>
  <si>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</si>
  <si>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</si>
  <si>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</si>
  <si>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</si>
  <si>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</si>
  <si>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</si>
  <si>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</si>
  <si>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</si>
  <si>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</si>
  <si>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</si>
  <si>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</si>
  <si>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</si>
  <si>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</si>
  <si>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</si>
  <si>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</si>
  <si>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218</t>
  </si>
  <si>
    <t>219</t>
  </si>
  <si>
    <t>220</t>
  </si>
  <si>
    <t>221</t>
  </si>
  <si>
    <t>222</t>
  </si>
  <si>
    <t>H/II Költségvetési évet követően esedékes kötelezettségek (=H/II/1+…+H/II/9)</t>
  </si>
  <si>
    <t>223</t>
  </si>
  <si>
    <t>224</t>
  </si>
  <si>
    <t>225</t>
  </si>
  <si>
    <t>226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</si>
  <si>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</si>
  <si>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</si>
  <si>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</si>
  <si>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</si>
  <si>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</si>
  <si>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</si>
  <si>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</si>
  <si>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231</t>
  </si>
  <si>
    <t>H/III/6 Nem társadalombiztosítás pénzügyi alapjait terhelő kifizetett ellátások megtérítésének elszámolása</t>
  </si>
  <si>
    <t>232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</si>
  <si>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</si>
  <si>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</si>
  <si>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</si>
  <si>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</si>
  <si>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</si>
  <si>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</si>
  <si>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</si>
  <si>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</si>
  <si>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</si>
  <si>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</si>
  <si>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</si>
  <si>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</si>
  <si>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</si>
  <si>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</si>
  <si>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</si>
  <si>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</si>
  <si>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</si>
  <si>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</si>
  <si>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</si>
  <si>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</si>
  <si>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</si>
  <si>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</si>
  <si>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Módosítások (+/-)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</si>
  <si>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</si>
  <si>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</si>
  <si>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</si>
  <si>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</si>
  <si>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</si>
  <si>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</si>
  <si>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</si>
  <si>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</si>
  <si>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</si>
  <si>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</si>
  <si>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</si>
  <si>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</si>
  <si>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</si>
  <si>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</si>
  <si>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</si>
  <si>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</si>
  <si>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</si>
  <si>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</si>
  <si>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</si>
  <si>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6.melléklet</t>
  </si>
  <si>
    <t>8.melléklet</t>
  </si>
  <si>
    <t>10.melléklet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</si>
  <si>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</si>
  <si>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</si>
  <si>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</si>
  <si>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</si>
  <si>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</si>
  <si>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</si>
  <si>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</si>
  <si>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</si>
  <si>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</si>
  <si>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</si>
  <si>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</si>
  <si>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</si>
  <si>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</si>
  <si>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</si>
  <si>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</si>
  <si>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</si>
  <si>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</si>
  <si>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>megbízásos jogviszonyban foglalkoztatottak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</si>
  <si>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</si>
  <si>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</si>
  <si>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</si>
  <si>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</si>
  <si>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</si>
  <si>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</si>
  <si>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</si>
  <si>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</si>
  <si>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</si>
  <si>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</si>
  <si>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</t>
  </si>
  <si>
    <t xml:space="preserve">Foglalkoztatotti létszám (fő) </t>
  </si>
  <si>
    <t xml:space="preserve">9. melléklet  </t>
  </si>
  <si>
    <t>1. melléklet</t>
  </si>
  <si>
    <t>Teljesítésből kötelező feladatok</t>
  </si>
  <si>
    <t>Teljesítésből önként vállalt feladatok</t>
  </si>
  <si>
    <t>Teljesítésből állami feladatok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</si>
  <si>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</si>
  <si>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</si>
  <si>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</si>
  <si>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</si>
  <si>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</si>
  <si>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</si>
  <si>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</si>
  <si>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</si>
  <si>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</si>
  <si>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</si>
  <si>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</si>
  <si>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</si>
  <si>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</si>
  <si>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</si>
  <si>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</si>
  <si>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</si>
  <si>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</si>
  <si>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</si>
  <si>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</si>
  <si>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</si>
  <si>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</si>
  <si>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</si>
  <si>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</si>
  <si>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</si>
  <si>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</si>
  <si>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</si>
  <si>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</si>
  <si>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</si>
  <si>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</si>
  <si>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</si>
  <si>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</si>
  <si>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</si>
  <si>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</si>
  <si>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</si>
  <si>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</si>
  <si>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</si>
  <si>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</si>
  <si>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</si>
  <si>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</si>
  <si>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</si>
  <si>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</si>
  <si>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</si>
  <si>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</si>
  <si>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</si>
  <si>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</si>
  <si>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</si>
  <si>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</si>
  <si>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</si>
  <si>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</si>
  <si>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</si>
  <si>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</si>
  <si>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</si>
  <si>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</si>
  <si>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</si>
  <si>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</si>
  <si>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</si>
  <si>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</si>
  <si>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</si>
  <si>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</si>
  <si>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</si>
  <si>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</si>
  <si>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</si>
  <si>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</si>
  <si>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</si>
  <si>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</si>
  <si>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</si>
  <si>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</si>
  <si>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</si>
  <si>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</si>
  <si>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</si>
  <si>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</si>
  <si>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</si>
  <si>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</si>
  <si>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</si>
  <si>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</si>
  <si>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</si>
  <si>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</si>
  <si>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</si>
  <si>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</si>
  <si>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</si>
  <si>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</si>
  <si>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</si>
  <si>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</si>
  <si>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</si>
  <si>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</si>
  <si>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</si>
  <si>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</si>
  <si>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</si>
  <si>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</si>
  <si>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</si>
  <si>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</si>
  <si>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</si>
  <si>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</si>
  <si>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</si>
  <si>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</si>
  <si>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</si>
  <si>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</si>
  <si>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</si>
  <si>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</si>
  <si>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</si>
  <si>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</si>
  <si>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</si>
  <si>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</si>
  <si>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</si>
  <si>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</si>
  <si>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</si>
  <si>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</si>
  <si>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</si>
  <si>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</si>
  <si>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</si>
  <si>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</si>
  <si>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</si>
  <si>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</si>
  <si>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</si>
  <si>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</si>
  <si>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</si>
  <si>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</si>
  <si>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</si>
  <si>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</si>
  <si>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</si>
  <si>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</si>
  <si>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</si>
  <si>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</si>
  <si>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</si>
  <si>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</si>
  <si>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</si>
  <si>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</si>
  <si>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</si>
  <si>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</si>
  <si>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</si>
  <si>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</si>
  <si>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</si>
  <si>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</si>
  <si>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</si>
  <si>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</si>
  <si>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</si>
  <si>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</si>
  <si>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</si>
  <si>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</si>
  <si>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</si>
  <si>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</si>
  <si>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</si>
  <si>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</si>
  <si>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</si>
  <si>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</si>
  <si>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</si>
  <si>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</si>
  <si>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</si>
  <si>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</si>
  <si>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</si>
  <si>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</si>
  <si>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</si>
  <si>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</si>
  <si>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</si>
  <si>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</si>
  <si>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</si>
  <si>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</si>
  <si>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</si>
  <si>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</si>
  <si>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</si>
  <si>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</si>
  <si>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</si>
  <si>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</si>
  <si>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</si>
  <si>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</si>
  <si>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</si>
  <si>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</si>
  <si>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</si>
  <si>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</si>
  <si>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</si>
  <si>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</si>
  <si>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</si>
  <si>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</si>
  <si>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</si>
  <si>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</si>
  <si>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</si>
  <si>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</si>
  <si>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</si>
  <si>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</si>
  <si>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</si>
  <si>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</si>
  <si>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</si>
  <si>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</si>
  <si>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</si>
  <si>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</si>
  <si>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</si>
  <si>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</si>
  <si>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</si>
  <si>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</si>
  <si>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</si>
  <si>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</si>
  <si>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</si>
  <si>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</si>
  <si>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</si>
  <si>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</si>
  <si>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</si>
  <si>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</si>
  <si>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</si>
  <si>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</si>
  <si>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</si>
  <si>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</si>
  <si>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</si>
  <si>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</si>
  <si>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</si>
  <si>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</si>
  <si>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</si>
  <si>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</si>
  <si>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</si>
  <si>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</si>
  <si>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</si>
  <si>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</si>
  <si>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</si>
  <si>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</si>
  <si>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</si>
  <si>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</si>
  <si>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</si>
  <si>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</si>
  <si>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</si>
  <si>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2. melléklet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</si>
  <si>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</si>
  <si>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</si>
  <si>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</si>
  <si>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</si>
  <si>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</si>
  <si>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</si>
  <si>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</si>
  <si>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</si>
  <si>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</si>
  <si>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</si>
  <si>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</si>
  <si>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</si>
  <si>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</si>
  <si>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</si>
  <si>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</si>
  <si>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</si>
  <si>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</si>
  <si>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</si>
  <si>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</si>
  <si>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</si>
  <si>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</si>
  <si>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</si>
  <si>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</si>
  <si>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</si>
  <si>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</si>
  <si>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</si>
  <si>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</si>
  <si>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</si>
  <si>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</si>
  <si>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</si>
  <si>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</si>
  <si>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</si>
  <si>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</si>
  <si>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</si>
  <si>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</si>
  <si>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</si>
  <si>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</si>
  <si>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</si>
  <si>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</si>
  <si>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</si>
  <si>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</si>
  <si>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</si>
  <si>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</si>
  <si>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</si>
  <si>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</si>
  <si>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</si>
  <si>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</si>
  <si>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</si>
  <si>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</si>
  <si>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</si>
  <si>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</si>
  <si>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</si>
  <si>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</si>
  <si>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</si>
  <si>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</si>
  <si>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</si>
  <si>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</si>
  <si>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</si>
  <si>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</si>
  <si>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</si>
  <si>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</si>
  <si>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</si>
  <si>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</si>
  <si>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</si>
  <si>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</si>
  <si>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</si>
  <si>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</si>
  <si>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</si>
  <si>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</si>
  <si>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</si>
  <si>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</si>
  <si>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</si>
  <si>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</si>
  <si>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</si>
  <si>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</si>
  <si>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</si>
  <si>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</si>
  <si>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</si>
  <si>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</si>
  <si>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</si>
  <si>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</si>
  <si>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</si>
  <si>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</si>
  <si>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</si>
  <si>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</si>
  <si>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</si>
  <si>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</si>
  <si>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</si>
  <si>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</si>
  <si>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</si>
  <si>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</si>
  <si>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</si>
  <si>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</si>
  <si>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</si>
  <si>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</si>
  <si>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</si>
  <si>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</si>
  <si>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</si>
  <si>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</si>
  <si>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</si>
  <si>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</si>
  <si>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</si>
  <si>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</si>
  <si>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</si>
  <si>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</si>
  <si>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</si>
  <si>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</si>
  <si>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</si>
  <si>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</si>
  <si>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</si>
  <si>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</si>
  <si>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</si>
  <si>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</si>
  <si>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</si>
  <si>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</si>
  <si>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</si>
  <si>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</si>
  <si>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</si>
  <si>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</si>
  <si>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</si>
  <si>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</si>
  <si>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</si>
  <si>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</si>
  <si>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</si>
  <si>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</si>
  <si>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</si>
  <si>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</si>
  <si>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</si>
  <si>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</si>
  <si>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</si>
  <si>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</si>
  <si>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</si>
  <si>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</si>
  <si>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</si>
  <si>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</si>
  <si>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</si>
  <si>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</si>
  <si>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</si>
  <si>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</si>
  <si>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</si>
  <si>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</si>
  <si>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</si>
  <si>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</si>
  <si>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</si>
  <si>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</si>
  <si>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</si>
  <si>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</si>
  <si>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</si>
  <si>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</si>
  <si>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</si>
  <si>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</si>
  <si>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</si>
  <si>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</si>
  <si>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</si>
  <si>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</si>
  <si>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</si>
  <si>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</si>
  <si>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</si>
  <si>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</si>
  <si>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</si>
  <si>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</si>
  <si>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</si>
  <si>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</si>
  <si>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</si>
  <si>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</si>
  <si>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</si>
  <si>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</si>
  <si>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</si>
  <si>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</si>
  <si>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</si>
  <si>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</si>
  <si>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</si>
  <si>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</si>
  <si>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</si>
  <si>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</si>
  <si>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</si>
  <si>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</si>
  <si>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</si>
  <si>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</si>
  <si>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</si>
  <si>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</si>
  <si>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</si>
  <si>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</si>
  <si>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</si>
  <si>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</si>
  <si>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</si>
  <si>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</si>
  <si>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</si>
  <si>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</si>
  <si>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</si>
  <si>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</si>
  <si>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</si>
  <si>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</si>
  <si>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</si>
  <si>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</si>
  <si>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</si>
  <si>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</si>
  <si>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</si>
  <si>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</si>
  <si>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</si>
  <si>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</si>
  <si>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</si>
  <si>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</si>
  <si>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</si>
  <si>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</si>
  <si>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</si>
  <si>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</si>
  <si>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</si>
  <si>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</si>
  <si>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</si>
  <si>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</si>
  <si>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</si>
  <si>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</si>
  <si>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</si>
  <si>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</si>
  <si>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</si>
  <si>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</si>
  <si>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</si>
  <si>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</si>
  <si>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</si>
  <si>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</si>
  <si>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</si>
  <si>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</si>
  <si>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</si>
  <si>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</si>
  <si>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</si>
  <si>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</si>
  <si>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</si>
  <si>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</si>
  <si>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</si>
  <si>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</si>
  <si>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</si>
  <si>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</si>
  <si>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</si>
  <si>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</si>
  <si>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</si>
  <si>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</si>
  <si>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</si>
  <si>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</si>
  <si>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</si>
  <si>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</si>
  <si>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</si>
  <si>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</si>
  <si>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#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</si>
  <si>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</si>
  <si>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</si>
  <si>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</si>
  <si>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</si>
  <si>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</si>
  <si>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</si>
  <si>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</si>
  <si>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</si>
  <si>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</si>
  <si>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</si>
  <si>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</si>
  <si>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</si>
  <si>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</si>
  <si>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</si>
  <si>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</si>
  <si>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</si>
  <si>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</si>
  <si>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</si>
  <si>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</si>
  <si>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</si>
  <si>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</si>
  <si>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</si>
  <si>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</si>
  <si>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</si>
  <si>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</si>
  <si>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</si>
  <si>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</si>
  <si>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</si>
  <si>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</si>
  <si>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</si>
  <si>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</si>
  <si>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</si>
  <si>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</si>
  <si>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</si>
  <si>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</si>
  <si>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</si>
  <si>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</si>
  <si>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</si>
  <si>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</si>
  <si>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</si>
  <si>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7. melléklet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</si>
  <si>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</si>
  <si>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</si>
  <si>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</si>
  <si>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</si>
  <si>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</si>
  <si>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</si>
  <si>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</si>
  <si>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</si>
  <si>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</si>
  <si>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</si>
  <si>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</si>
  <si>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</si>
  <si>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</si>
  <si>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</si>
  <si>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</si>
  <si>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</si>
  <si>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</si>
  <si>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</si>
  <si>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</si>
  <si>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</si>
  <si>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</si>
  <si>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</si>
  <si>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</si>
  <si>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</si>
  <si>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</si>
  <si>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</si>
  <si>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</si>
  <si>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</si>
  <si>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</si>
  <si>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</si>
  <si>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</si>
  <si>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</si>
  <si>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</si>
  <si>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</si>
  <si>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</si>
  <si>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</si>
  <si>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</si>
  <si>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</si>
  <si>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</si>
  <si>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</si>
  <si>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</si>
  <si>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</si>
  <si>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adatok: forintban</t>
  </si>
  <si>
    <t>adatok forintban</t>
  </si>
  <si>
    <t xml:space="preserve">Bevételek   </t>
  </si>
  <si>
    <t xml:space="preserve">Beruházások és felújítások </t>
  </si>
  <si>
    <t>Összeg</t>
  </si>
  <si>
    <t>tényadat</t>
  </si>
  <si>
    <t>bruttó érték</t>
  </si>
  <si>
    <t>nettó-mérleg szerinti érték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</si>
  <si>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</si>
  <si>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</si>
  <si>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</si>
  <si>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</si>
  <si>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</si>
  <si>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</si>
  <si>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</si>
  <si>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</si>
  <si>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</si>
  <si>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</si>
  <si>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</si>
  <si>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</si>
  <si>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</si>
  <si>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</si>
  <si>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</si>
  <si>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</si>
  <si>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</si>
  <si>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</si>
  <si>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</si>
  <si>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</si>
  <si>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</si>
  <si>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</si>
  <si>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</si>
  <si>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</si>
  <si>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</si>
  <si>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</si>
  <si>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</si>
  <si>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</si>
  <si>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</si>
  <si>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</si>
  <si>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</si>
  <si>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C/II        Pénztárak, csekkek, betétkönyvek</t>
  </si>
  <si>
    <t>C/III        Forintszámlák</t>
  </si>
  <si>
    <t>C/IV        Devizaszámlák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</si>
  <si>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</si>
  <si>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</si>
  <si>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</si>
  <si>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        Követelés jellegű sajátos elszámolások </t>
  </si>
  <si>
    <t>D)        KÖVETELÉSEK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</si>
  <si>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</si>
  <si>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</si>
  <si>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</si>
  <si>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</si>
  <si>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</si>
  <si>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</si>
  <si>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</si>
  <si>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</si>
  <si>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</si>
  <si>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</si>
  <si>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</si>
  <si>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</si>
  <si>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H/II        Költségvetési évet követően esedékes kötelezettségek </t>
  </si>
  <si>
    <t xml:space="preserve">H)        KÖTELEZETTSÉGEK </t>
  </si>
  <si>
    <t>FORRÁSOK ÖSSZESEN</t>
  </si>
  <si>
    <t>01-02. számlacsoportban nyilvántartott eszközök (iskolai épület és eszközök)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</si>
  <si>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</si>
  <si>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</si>
  <si>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</si>
  <si>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</si>
  <si>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</si>
  <si>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</si>
  <si>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C/I          Lekötött bankbetétek</t>
  </si>
  <si>
    <t>E)        EGYÉB SAJÁTOS ELSZÁMOLÁSOK</t>
  </si>
  <si>
    <t xml:space="preserve">J)        PASSZÍV IDŐBELI ELHATÁROLÁSOK </t>
  </si>
  <si>
    <t>I)      KINCSTÁRI SZÁMLAVEZETÉSSEL KAPCSOLATOS                             ELSZÁMOLÁSOK</t>
  </si>
  <si>
    <t>E/I       Előzetesen felszámított általános forgalmi adó elszámolása</t>
  </si>
  <si>
    <t>E/II      Fizetendő általános forgalmi adó elszámolása</t>
  </si>
  <si>
    <t xml:space="preserve">E/III     Egyéb sajátos eszközoldali elszámolások </t>
  </si>
  <si>
    <t xml:space="preserve">H/I         Költségvetési évben esedékes kötelezettségek </t>
  </si>
  <si>
    <t>értékcsökkenés/ értékvesztés</t>
  </si>
  <si>
    <t>H/III       Kötelezettség jellegű sajátos elszámolások</t>
  </si>
  <si>
    <t xml:space="preserve">PÉNZFORGALMI KIMUTATÁS </t>
  </si>
  <si>
    <t>Költségvetési bankszámlák egyenlege</t>
  </si>
  <si>
    <t>Pénztárak</t>
  </si>
  <si>
    <t>Összesen</t>
  </si>
  <si>
    <t>Bevételek, kiadások különbözete</t>
  </si>
  <si>
    <t>Bevétel</t>
  </si>
  <si>
    <t>Kiadás</t>
  </si>
  <si>
    <t>Előző évi költségvetési maradvány</t>
  </si>
  <si>
    <t>Eszközoldali elszámolások változása</t>
  </si>
  <si>
    <t>Adott előleg</t>
  </si>
  <si>
    <t xml:space="preserve">11. melléklet </t>
  </si>
  <si>
    <t>Ssz</t>
  </si>
  <si>
    <t>ebből: GYES-en és GYED-en lévők hallgatói hitelének célzott támogatása (K42)</t>
  </si>
  <si>
    <t>ebből: a Nemzet Színésze címet viselő színészek havi életjáradéka, művészeti nyugdíjsegélyek, művészjáradék, balettművészeti életjáradék (K48)</t>
  </si>
  <si>
    <t>Ssz.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</si>
  <si>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</si>
  <si>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</si>
  <si>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</si>
  <si>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</si>
  <si>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</si>
  <si>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</si>
  <si>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</si>
  <si>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</si>
  <si>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</si>
  <si>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</si>
  <si>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</si>
  <si>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</si>
  <si>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</si>
  <si>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</si>
  <si>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</si>
  <si>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</si>
  <si>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</si>
  <si>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</si>
  <si>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</si>
  <si>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</si>
  <si>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</si>
  <si>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</si>
  <si>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</si>
  <si>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</si>
  <si>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</si>
  <si>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</si>
  <si>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</si>
  <si>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</si>
  <si>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</si>
  <si>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</si>
  <si>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016010</t>
  </si>
  <si>
    <t>Országgyűlési, önkormányzati  és európai parlament képviselőválasztáshoz kapcsolódó tevékenység</t>
  </si>
  <si>
    <t>e-személyi igazolvány olvasó ASP-hez</t>
  </si>
  <si>
    <t xml:space="preserve">Egyéb tárgyi eszközök felújítása </t>
  </si>
  <si>
    <t>21b - ebből: egyéb pénzeszközök és sajátos elszámolások mérlegfordulónapi értékelése során megállapított (nem realizált) árfolyamnyeresége</t>
  </si>
  <si>
    <t>Pénztár</t>
  </si>
  <si>
    <t xml:space="preserve">Kiadások 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</si>
  <si>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</si>
  <si>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</si>
  <si>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</si>
  <si>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</si>
  <si>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</si>
  <si>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</si>
  <si>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</si>
  <si>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</si>
  <si>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</si>
  <si>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</si>
  <si>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</si>
  <si>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</si>
  <si>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</si>
  <si>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</si>
  <si>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Betegséggel kapcsolatos (nem társadalombiztosítási) ellátások (=75+…+82) (K44)</t>
  </si>
  <si>
    <t>ebből: kivételes rokkantsági ellátás (K44)</t>
  </si>
  <si>
    <t>Foglalkoztatással, munkanélküliséggel kapcsolatos ellátások (=84+…+91) (K45)</t>
  </si>
  <si>
    <t>Lakhatással kapcsolatos ellátások (=93+94) (K46)</t>
  </si>
  <si>
    <t>Intézményi ellátottak pénzbeli juttatásai (&gt;=96+97) (K47)</t>
  </si>
  <si>
    <t>Egyéb nem intézményi ellátások (&gt;=99+…+117) (K48)</t>
  </si>
  <si>
    <t>ebből: nemzeti gondozotti ellátások (K48)</t>
  </si>
  <si>
    <t>Ellátottak pénzbeli juttatásai (=61+62+73+74+83+92+95+98) (K4)</t>
  </si>
  <si>
    <t>Nemzetközi kötelezettségek (&gt;=120) (K501)</t>
  </si>
  <si>
    <t>Elvonások és befizetések (=121+122+123) (K502)</t>
  </si>
  <si>
    <t>Működési célú visszatérítendő támogatások, kölcsönök nyújtása államháztartáson belülre (=127+…+136) (K504)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</si>
  <si>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</si>
  <si>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</si>
  <si>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Működési célú garancia- és kezességvállalásból származó kifizetés államháztartáson kívülre (&gt;=160) (K507)</t>
  </si>
  <si>
    <t>Működési célú visszatérítendő támogatások, kölcsönök nyújtása államháztartáson kívülre (=162+…+172) (K508)</t>
  </si>
  <si>
    <t>ebből: önkormányzati többségi tulajdonú nem pénzügyi vállalkozások (K508)</t>
  </si>
  <si>
    <t>Egyéb működési célú támogatások államháztartáson kívülre (=177+…+186) (K512)</t>
  </si>
  <si>
    <t>ebből: önkormányzati többségi tulajdonú nem pénzügyi vállalkozások (K512)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</si>
  <si>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</si>
  <si>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</si>
  <si>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</si>
  <si>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</si>
  <si>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Felhalmozási célú visszatérítendő támogatások, kölcsönök nyújtása államháztartáson belülre (=205+…+214) (K82)</t>
  </si>
  <si>
    <t>Felhalmozási célú visszatérítendő támogatások, kölcsönök törlesztése államháztartáson belülre (=216+…+225) (K83)</t>
  </si>
  <si>
    <t>Egyéb felhalmozási célú támogatások államháztartáson belülre (=227+…+236) (K84)</t>
  </si>
  <si>
    <t>Felhalmozási célú visszatérítendő támogatások, kölcsönök nyújtása államháztartáson kívülre (=240+…+250) (K86)</t>
  </si>
  <si>
    <t>ebből: önkormányzati többségi tulajdonú nem pénzügyi vállalkozások (K86)</t>
  </si>
  <si>
    <t>Egyéb felhalmozási célú támogatások államháztartáson kívülre (=254+…+263) (K89)</t>
  </si>
  <si>
    <t>ebből: önkormányzati többségi tulajdonú nem pénzügyi vállalkozások (K89)</t>
  </si>
  <si>
    <t>Egyéb felhalmozási célú kiadások (=203+204+215+226+237+239+251+252+253) (K8)</t>
  </si>
  <si>
    <t>Költségvetési kiadások (=20+21+60+118+188+197+202+264) (K1-K8)</t>
  </si>
  <si>
    <t>2018. évi</t>
  </si>
  <si>
    <t>Egyéb felhalmozási célú támogatások bevételei államháztartáson belülről (=69+…+78) (B25)</t>
  </si>
  <si>
    <t>Felhalmozási célú támogatások államháztartáson belülről (=44+45+46+57+68) (B2)</t>
  </si>
  <si>
    <t>Magánszemélyek jövedelemadói (=81+82+83) (B311)</t>
  </si>
  <si>
    <t>Társaságok jövedelemadói (=85+…+92) (B312)</t>
  </si>
  <si>
    <t>Jövedelemadók (=80+84)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</si>
  <si>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</si>
  <si>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</si>
  <si>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</si>
  <si>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(=117+…+138)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</si>
  <si>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</si>
  <si>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</si>
  <si>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(=140+141+142) (B352)</t>
  </si>
  <si>
    <t>ebből: turizmusfejlesztési hozzájárulás (B352)</t>
  </si>
  <si>
    <t>Gépjárműadók (=145+…+148) (B354)</t>
  </si>
  <si>
    <t>Egyéb áruhasználati és szolgáltatási adók  (=150+…+166) (B355)</t>
  </si>
  <si>
    <t>Termékek és szolgáltatások adói (=116+139+143+144+149)  (B35)</t>
  </si>
  <si>
    <t>Egyéb közhatalmi bevételek (&gt;=169+…+185) (B36)</t>
  </si>
  <si>
    <t>ebből: önkormányzat által beszedett talajterhelési díj (B36)</t>
  </si>
  <si>
    <t>ebből: előrehozott helyi adó (B36)</t>
  </si>
  <si>
    <t>Közhatalmi bevételek (=93+94+104+109+167+168) (B3)</t>
  </si>
  <si>
    <t>Szolgáltatások ellenértéke (&gt;=189+190) (B402)</t>
  </si>
  <si>
    <t>Közvetített szolgáltatások ellenértéke  (&gt;=192) (B403)</t>
  </si>
  <si>
    <t>Tulajdonosi bevételek (&gt;=194+…+199) (B404)</t>
  </si>
  <si>
    <t>Befektetett pénzügyi eszközökből származó bevételek (&gt;=204+205) (B4081)</t>
  </si>
  <si>
    <t>Egyéb kapott (járó) kamatok és kamatjellegű bevételek (&gt;=207+208) (B4082)</t>
  </si>
  <si>
    <t>Kamatbevételek és más nyereségjellegű bevételek (=203+206) (B408)</t>
  </si>
  <si>
    <t>Más egyéb pénzügyi műveletek bevételei (&gt;=212+216) (B4092)</t>
  </si>
  <si>
    <t>Egyéb pénzügyi műveletek bevételei (=210+211) (B409)</t>
  </si>
  <si>
    <t>Egyéb működési bevételek (&gt;=220+221) (B411)</t>
  </si>
  <si>
    <t>Működési bevételek (=187+188+191+193+200+…+202+209+217+218+219) (B4)</t>
  </si>
  <si>
    <t>Immateriális javak értékesítése (&gt;=224) (B51)</t>
  </si>
  <si>
    <t>Ingatlanok értékesítése (&gt;=226) (B52)</t>
  </si>
  <si>
    <t>Részesedések értékesítése (&gt;=229) (B54)</t>
  </si>
  <si>
    <t>Felhalmozási bevételek (=223+225+227+228+230) (B5)</t>
  </si>
  <si>
    <t>Működési célú visszatérítendő támogatások, kölcsönök visszatérülése államháztartáson kívülről (=236+…+244) (B64)</t>
  </si>
  <si>
    <t>Egyéb működési célú átvett pénzeszközök (=246…+256)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</si>
  <si>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</si>
  <si>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</si>
  <si>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</si>
  <si>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Felhalmozási célú átvett pénzeszközök (=258+…+261+271) (B7)</t>
  </si>
  <si>
    <t>Költségvetési bevételek (=43+79+186+222+231+257+283) (B1-B7)</t>
  </si>
  <si>
    <t>2018.évi eredeti előirányzat</t>
  </si>
  <si>
    <t>adatok Ft-ban</t>
  </si>
  <si>
    <t>Ft-ban</t>
  </si>
  <si>
    <t>Felcsúti Közös Önkormányzati Hivatal 2018. évi maradványkimutatása</t>
  </si>
  <si>
    <t>G/III Egyéb eszközök induláskori értéke és változásai</t>
  </si>
  <si>
    <t>Felcsúti Közös Önkormányzati Hivatal 2018. évi mérlege</t>
  </si>
  <si>
    <t>26b - ebből: egyéb pénzeszközök és sajátos elszámolások  mérlegfordulónapi értékelése során megállapított (nem realizált) árfolyamvesztesége</t>
  </si>
  <si>
    <t>Felcsúti Közös Önkormányzati Hivatal 2018. évi eredménykimutatása</t>
  </si>
  <si>
    <t>Felcsúti Közös Önkormányzati Hivatal 2018. évi vagyonkimutatása</t>
  </si>
  <si>
    <t>Felcsúti Közös Önkormányzati Hivatal 2018. évi  foglalkoztatotti létszáma</t>
  </si>
  <si>
    <t>Pénzkészlet: 2018.01.01.</t>
  </si>
  <si>
    <t>Pénzkészlet: 2018.12.31.</t>
  </si>
  <si>
    <t xml:space="preserve">Költségvetési mérleg közgazdasági tagolásban (Ft)   </t>
  </si>
  <si>
    <t>FELCSÚTI KÖZÖS ÖNKORMÁNYZATI HIVATAL ELŐIRÁNYZATOK</t>
  </si>
  <si>
    <t>2017. évi tényadatok</t>
  </si>
  <si>
    <t>2018. évi eredeti ei.</t>
  </si>
  <si>
    <t>2018. évi módosított ei.</t>
  </si>
  <si>
    <t>2018. évi tényadatok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</si>
  <si>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</si>
  <si>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</si>
  <si>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</si>
  <si>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</si>
  <si>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</si>
  <si>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</si>
  <si>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</si>
  <si>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</si>
  <si>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</si>
  <si>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</si>
  <si>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</si>
  <si>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</si>
  <si>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</si>
  <si>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</si>
  <si>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</si>
  <si>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</si>
  <si>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</si>
  <si>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</si>
  <si>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</si>
  <si>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</si>
  <si>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</si>
  <si>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</si>
  <si>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</si>
  <si>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</si>
  <si>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</si>
  <si>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</si>
  <si>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</si>
  <si>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</si>
  <si>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</si>
  <si>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</si>
  <si>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</si>
  <si>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</si>
  <si>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</si>
  <si>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</si>
  <si>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</si>
  <si>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</si>
  <si>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</si>
  <si>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</si>
  <si>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</si>
  <si>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</si>
  <si>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</si>
  <si>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</si>
  <si>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</si>
  <si>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</si>
  <si>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</si>
  <si>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</si>
  <si>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</si>
  <si>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</si>
  <si>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</si>
  <si>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</si>
  <si>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</si>
  <si>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</si>
  <si>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</si>
  <si>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</si>
  <si>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</si>
  <si>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</si>
  <si>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</si>
  <si>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</si>
  <si>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</si>
  <si>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</si>
  <si>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</si>
  <si>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</si>
  <si>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</si>
  <si>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</si>
  <si>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</si>
  <si>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</si>
  <si>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</si>
  <si>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</si>
  <si>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</si>
  <si>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</si>
  <si>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</si>
  <si>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</si>
  <si>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</si>
  <si>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</si>
  <si>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</si>
  <si>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</si>
  <si>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</si>
  <si>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</si>
  <si>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Kamatbevétel</t>
  </si>
  <si>
    <t>B408</t>
  </si>
  <si>
    <t xml:space="preserve">Biztosító által fizetett kártérítés </t>
  </si>
  <si>
    <t>B410</t>
  </si>
  <si>
    <t>Egyéb működési bevétel</t>
  </si>
  <si>
    <t>B411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</si>
  <si>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</si>
  <si>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</si>
  <si>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</si>
  <si>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</si>
  <si>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</si>
  <si>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</si>
  <si>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</si>
  <si>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</si>
  <si>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</si>
  <si>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</si>
  <si>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</si>
  <si>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</si>
  <si>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</si>
  <si>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</si>
  <si>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Belföldi finanszírozás bevételei 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</si>
  <si>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</si>
  <si>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</si>
  <si>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</si>
  <si>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</si>
  <si>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</si>
  <si>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</si>
  <si>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</si>
  <si>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</si>
  <si>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4./a melléklet</t>
  </si>
  <si>
    <t>B E V É T E L E K,  2018. évi</t>
  </si>
  <si>
    <t>K I A D Á S O K, 2018. évi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</si>
</sst>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0\ _F_t"/>
    <numFmt numFmtId="176" formatCode="0.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000"/>
    <numFmt numFmtId="188" formatCode="0.00000000"/>
    <numFmt numFmtId="189" formatCode="#,##0\ &quot;Ft&quot;"/>
    <numFmt numFmtId="190" formatCode="\ ##########"/>
    <numFmt numFmtId="191" formatCode="0__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</numFmts>
  <fonts count="68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4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64" fillId="0" borderId="0" xfId="65" applyFont="1">
      <alignment/>
      <protection/>
    </xf>
    <xf numFmtId="0" fontId="16" fillId="0" borderId="0" xfId="65" applyFont="1">
      <alignment/>
      <protection/>
    </xf>
    <xf numFmtId="0" fontId="64" fillId="0" borderId="12" xfId="65" applyFont="1" applyBorder="1">
      <alignment/>
      <protection/>
    </xf>
    <xf numFmtId="0" fontId="9" fillId="0" borderId="12" xfId="65" applyFont="1" applyFill="1" applyBorder="1" applyAlignment="1">
      <alignment horizontal="left" vertical="center" wrapText="1"/>
      <protection/>
    </xf>
    <xf numFmtId="0" fontId="14" fillId="0" borderId="12" xfId="65" applyFont="1" applyFill="1" applyBorder="1" applyAlignment="1">
      <alignment horizontal="left" vertical="center"/>
      <protection/>
    </xf>
    <xf numFmtId="0" fontId="64" fillId="0" borderId="0" xfId="65" applyFont="1" applyBorder="1">
      <alignment/>
      <protection/>
    </xf>
    <xf numFmtId="3" fontId="64" fillId="0" borderId="0" xfId="65" applyNumberFormat="1" applyFont="1">
      <alignment/>
      <protection/>
    </xf>
    <xf numFmtId="3" fontId="64" fillId="0" borderId="12" xfId="65" applyNumberFormat="1" applyFont="1" applyBorder="1">
      <alignment/>
      <protection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12" xfId="62" applyFont="1" applyBorder="1" applyAlignment="1">
      <alignment horizontal="center"/>
      <protection/>
    </xf>
    <xf numFmtId="3" fontId="9" fillId="0" borderId="12" xfId="62" applyNumberFormat="1" applyFont="1" applyBorder="1" applyAlignment="1">
      <alignment horizontal="center" wrapText="1"/>
      <protection/>
    </xf>
    <xf numFmtId="3" fontId="9" fillId="0" borderId="12" xfId="62" applyNumberFormat="1" applyFont="1" applyBorder="1" applyAlignment="1">
      <alignment horizontal="center"/>
      <protection/>
    </xf>
    <xf numFmtId="0" fontId="17" fillId="0" borderId="12" xfId="62" applyFont="1" applyBorder="1">
      <alignment/>
      <protection/>
    </xf>
    <xf numFmtId="3" fontId="9" fillId="0" borderId="12" xfId="62" applyNumberFormat="1" applyFont="1" applyBorder="1" applyAlignment="1">
      <alignment horizontal="right"/>
      <protection/>
    </xf>
    <xf numFmtId="0" fontId="16" fillId="0" borderId="12" xfId="0" applyFont="1" applyBorder="1" applyAlignment="1">
      <alignment wrapText="1"/>
    </xf>
    <xf numFmtId="3" fontId="8" fillId="0" borderId="12" xfId="62" applyNumberFormat="1" applyFont="1" applyBorder="1" applyAlignment="1">
      <alignment horizontal="right"/>
      <protection/>
    </xf>
    <xf numFmtId="3" fontId="8" fillId="0" borderId="12" xfId="62" applyNumberFormat="1" applyFont="1" applyBorder="1">
      <alignment/>
      <protection/>
    </xf>
    <xf numFmtId="0" fontId="16" fillId="0" borderId="12" xfId="0" applyFont="1" applyBorder="1" applyAlignment="1">
      <alignment/>
    </xf>
    <xf numFmtId="0" fontId="8" fillId="0" borderId="12" xfId="62" applyFont="1" applyBorder="1">
      <alignment/>
      <protection/>
    </xf>
    <xf numFmtId="0" fontId="8" fillId="0" borderId="10" xfId="62" applyFont="1" applyBorder="1">
      <alignment/>
      <protection/>
    </xf>
    <xf numFmtId="3" fontId="8" fillId="0" borderId="10" xfId="62" applyNumberFormat="1" applyFont="1" applyBorder="1" applyAlignment="1">
      <alignment horizontal="right"/>
      <protection/>
    </xf>
    <xf numFmtId="3" fontId="8" fillId="0" borderId="10" xfId="62" applyNumberFormat="1" applyFont="1" applyBorder="1">
      <alignment/>
      <protection/>
    </xf>
    <xf numFmtId="0" fontId="8" fillId="0" borderId="0" xfId="62" applyFont="1">
      <alignment/>
      <protection/>
    </xf>
    <xf numFmtId="0" fontId="17" fillId="0" borderId="15" xfId="62" applyFont="1" applyBorder="1">
      <alignment/>
      <protection/>
    </xf>
    <xf numFmtId="3" fontId="9" fillId="0" borderId="15" xfId="62" applyNumberFormat="1" applyFont="1" applyBorder="1" applyAlignment="1">
      <alignment horizontal="right"/>
      <protection/>
    </xf>
    <xf numFmtId="0" fontId="9" fillId="0" borderId="15" xfId="62" applyFont="1" applyBorder="1">
      <alignment/>
      <protection/>
    </xf>
    <xf numFmtId="0" fontId="9" fillId="0" borderId="11" xfId="62" applyFont="1" applyBorder="1">
      <alignment/>
      <protection/>
    </xf>
    <xf numFmtId="3" fontId="8" fillId="0" borderId="11" xfId="62" applyNumberFormat="1" applyFont="1" applyBorder="1">
      <alignment/>
      <protection/>
    </xf>
    <xf numFmtId="0" fontId="18" fillId="0" borderId="0" xfId="0" applyFont="1" applyFill="1" applyBorder="1" applyAlignment="1">
      <alignment/>
    </xf>
    <xf numFmtId="3" fontId="9" fillId="0" borderId="15" xfId="62" applyNumberFormat="1" applyFont="1" applyBorder="1">
      <alignment/>
      <protection/>
    </xf>
    <xf numFmtId="0" fontId="14" fillId="0" borderId="12" xfId="0" applyFont="1" applyBorder="1" applyAlignment="1">
      <alignment/>
    </xf>
    <xf numFmtId="3" fontId="8" fillId="0" borderId="0" xfId="62" applyNumberFormat="1" applyFont="1">
      <alignment/>
      <protection/>
    </xf>
    <xf numFmtId="0" fontId="9" fillId="0" borderId="12" xfId="62" applyFont="1" applyBorder="1">
      <alignment/>
      <protection/>
    </xf>
    <xf numFmtId="3" fontId="9" fillId="0" borderId="12" xfId="62" applyNumberFormat="1" applyFont="1" applyBorder="1">
      <alignment/>
      <protection/>
    </xf>
    <xf numFmtId="0" fontId="14" fillId="0" borderId="12" xfId="65" applyFont="1" applyFill="1" applyBorder="1" applyAlignment="1">
      <alignment horizontal="center" vertical="center" wrapText="1"/>
      <protection/>
    </xf>
    <xf numFmtId="0" fontId="16" fillId="0" borderId="12" xfId="65" applyFont="1" applyFill="1" applyBorder="1" applyAlignment="1">
      <alignment horizontal="left" vertical="center" wrapText="1"/>
      <protection/>
    </xf>
    <xf numFmtId="3" fontId="65" fillId="0" borderId="12" xfId="65" applyNumberFormat="1" applyFont="1" applyBorder="1">
      <alignment/>
      <protection/>
    </xf>
    <xf numFmtId="0" fontId="16" fillId="0" borderId="12" xfId="65" applyFont="1" applyFill="1" applyBorder="1" applyAlignment="1">
      <alignment horizontal="left" vertical="center"/>
      <protection/>
    </xf>
    <xf numFmtId="0" fontId="11" fillId="0" borderId="12" xfId="65" applyFont="1" applyFill="1" applyBorder="1" applyAlignment="1">
      <alignment horizontal="left" vertical="center" wrapText="1"/>
      <protection/>
    </xf>
    <xf numFmtId="0" fontId="19" fillId="0" borderId="12" xfId="65" applyFont="1" applyFill="1" applyBorder="1" applyAlignment="1">
      <alignment horizontal="left" vertical="center"/>
      <protection/>
    </xf>
    <xf numFmtId="3" fontId="66" fillId="0" borderId="12" xfId="65" applyNumberFormat="1" applyFont="1" applyBorder="1">
      <alignment/>
      <protection/>
    </xf>
    <xf numFmtId="0" fontId="19" fillId="0" borderId="12" xfId="65" applyFont="1" applyFill="1" applyBorder="1" applyAlignment="1">
      <alignment horizontal="left" vertical="center" wrapText="1"/>
      <protection/>
    </xf>
    <xf numFmtId="0" fontId="66" fillId="0" borderId="12" xfId="65" applyFont="1" applyBorder="1">
      <alignment/>
      <protection/>
    </xf>
    <xf numFmtId="0" fontId="66" fillId="0" borderId="0" xfId="65" applyFont="1">
      <alignment/>
      <protection/>
    </xf>
    <xf numFmtId="0" fontId="65" fillId="0" borderId="0" xfId="65" applyFont="1">
      <alignment/>
      <protection/>
    </xf>
    <xf numFmtId="0" fontId="14" fillId="0" borderId="12" xfId="65" applyFont="1" applyFill="1" applyBorder="1" applyAlignment="1">
      <alignment horizontal="center" vertical="center"/>
      <protection/>
    </xf>
    <xf numFmtId="3" fontId="16" fillId="0" borderId="12" xfId="65" applyNumberFormat="1" applyFont="1" applyBorder="1" applyAlignment="1">
      <alignment wrapText="1"/>
      <protection/>
    </xf>
    <xf numFmtId="0" fontId="8" fillId="0" borderId="12" xfId="65" applyFont="1" applyFill="1" applyBorder="1" applyAlignment="1">
      <alignment horizontal="left" vertical="center" wrapText="1"/>
      <protection/>
    </xf>
    <xf numFmtId="0" fontId="65" fillId="0" borderId="12" xfId="65" applyFont="1" applyBorder="1">
      <alignment/>
      <protection/>
    </xf>
    <xf numFmtId="0" fontId="64" fillId="0" borderId="17" xfId="65" applyFont="1" applyBorder="1" applyAlignment="1">
      <alignment horizontal="left" wrapText="1"/>
      <protection/>
    </xf>
    <xf numFmtId="0" fontId="64" fillId="0" borderId="17" xfId="65" applyFont="1" applyBorder="1" applyAlignment="1">
      <alignment horizontal="right" wrapText="1"/>
      <protection/>
    </xf>
    <xf numFmtId="3" fontId="64" fillId="0" borderId="17" xfId="65" applyNumberFormat="1" applyFont="1" applyBorder="1" applyAlignment="1">
      <alignment horizontal="right" wrapText="1"/>
      <protection/>
    </xf>
    <xf numFmtId="0" fontId="8" fillId="0" borderId="13" xfId="0" applyFont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6" fillId="0" borderId="0" xfId="65" applyFont="1" applyBorder="1">
      <alignment/>
      <protection/>
    </xf>
    <xf numFmtId="0" fontId="16" fillId="0" borderId="0" xfId="65" applyFont="1" applyAlignment="1">
      <alignment/>
      <protection/>
    </xf>
    <xf numFmtId="0" fontId="14" fillId="0" borderId="0" xfId="65" applyFont="1" applyAlignment="1">
      <alignment/>
      <protection/>
    </xf>
    <xf numFmtId="0" fontId="9" fillId="0" borderId="12" xfId="67" applyFont="1" applyFill="1" applyBorder="1" applyAlignment="1">
      <alignment horizontal="left" vertical="center" wrapText="1"/>
      <protection/>
    </xf>
    <xf numFmtId="0" fontId="8" fillId="0" borderId="12" xfId="67" applyFont="1" applyFill="1" applyBorder="1" applyAlignment="1">
      <alignment horizontal="center" vertical="center" wrapText="1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15" fillId="0" borderId="12" xfId="65" applyNumberFormat="1" applyFont="1" applyFill="1" applyBorder="1" applyAlignment="1">
      <alignment horizontal="center" vertical="center" wrapText="1"/>
      <protection/>
    </xf>
    <xf numFmtId="0" fontId="19" fillId="0" borderId="0" xfId="66" applyFont="1" applyFill="1" applyBorder="1" applyAlignment="1">
      <alignment horizontal="left" vertical="center" wrapText="1"/>
      <protection/>
    </xf>
    <xf numFmtId="0" fontId="19" fillId="0" borderId="0" xfId="66" applyFont="1" applyFill="1" applyBorder="1" applyAlignment="1">
      <alignment horizontal="left" vertical="center"/>
      <protection/>
    </xf>
    <xf numFmtId="3" fontId="19" fillId="0" borderId="0" xfId="66" applyNumberFormat="1" applyFont="1" applyBorder="1">
      <alignment/>
      <protection/>
    </xf>
    <xf numFmtId="0" fontId="11" fillId="0" borderId="0" xfId="66" applyFont="1" applyFill="1" applyBorder="1" applyAlignment="1">
      <alignment horizontal="left" vertical="center" wrapText="1"/>
      <protection/>
    </xf>
    <xf numFmtId="0" fontId="16" fillId="0" borderId="0" xfId="66" applyFont="1" applyFill="1" applyBorder="1" applyAlignment="1">
      <alignment horizontal="left" vertical="center" wrapText="1"/>
      <protection/>
    </xf>
    <xf numFmtId="0" fontId="16" fillId="0" borderId="0" xfId="66" applyFont="1" applyFill="1" applyBorder="1" applyAlignment="1">
      <alignment horizontal="left" vertical="center"/>
      <protection/>
    </xf>
    <xf numFmtId="3" fontId="16" fillId="0" borderId="0" xfId="66" applyNumberFormat="1" applyFont="1" applyBorder="1">
      <alignment/>
      <protection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0" borderId="12" xfId="66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23" fillId="0" borderId="0" xfId="65" applyFont="1" applyAlignment="1">
      <alignment horizontal="right"/>
      <protection/>
    </xf>
    <xf numFmtId="0" fontId="16" fillId="0" borderId="0" xfId="65" applyFont="1" applyAlignment="1">
      <alignment horizontal="center"/>
      <protection/>
    </xf>
    <xf numFmtId="0" fontId="15" fillId="0" borderId="12" xfId="65" applyFont="1" applyBorder="1">
      <alignment/>
      <protection/>
    </xf>
    <xf numFmtId="0" fontId="15" fillId="0" borderId="12" xfId="65" applyFont="1" applyBorder="1" applyAlignment="1">
      <alignment wrapText="1"/>
      <protection/>
    </xf>
    <xf numFmtId="0" fontId="5" fillId="0" borderId="12" xfId="65" applyFont="1" applyBorder="1" applyAlignment="1">
      <alignment horizontal="left" vertical="top" wrapText="1"/>
      <protection/>
    </xf>
    <xf numFmtId="3" fontId="5" fillId="0" borderId="12" xfId="65" applyNumberFormat="1" applyFont="1" applyBorder="1" applyAlignment="1">
      <alignment horizontal="right" vertical="top" wrapText="1"/>
      <protection/>
    </xf>
    <xf numFmtId="0" fontId="25" fillId="0" borderId="12" xfId="65" applyFont="1" applyBorder="1">
      <alignment/>
      <protection/>
    </xf>
    <xf numFmtId="0" fontId="6" fillId="0" borderId="12" xfId="65" applyFont="1" applyBorder="1" applyAlignment="1">
      <alignment horizontal="left" vertical="top" wrapText="1"/>
      <protection/>
    </xf>
    <xf numFmtId="3" fontId="6" fillId="0" borderId="12" xfId="65" applyNumberFormat="1" applyFont="1" applyBorder="1" applyAlignment="1">
      <alignment horizontal="right" vertical="top" wrapText="1"/>
      <protection/>
    </xf>
    <xf numFmtId="0" fontId="6" fillId="33" borderId="12" xfId="65" applyFont="1" applyFill="1" applyBorder="1" applyAlignment="1">
      <alignment horizontal="left" vertical="top" wrapText="1"/>
      <protection/>
    </xf>
    <xf numFmtId="3" fontId="6" fillId="33" borderId="12" xfId="65" applyNumberFormat="1" applyFont="1" applyFill="1" applyBorder="1" applyAlignment="1">
      <alignment horizontal="right" vertical="top" wrapText="1"/>
      <protection/>
    </xf>
    <xf numFmtId="0" fontId="26" fillId="0" borderId="12" xfId="65" applyFont="1" applyBorder="1">
      <alignment/>
      <protection/>
    </xf>
    <xf numFmtId="3" fontId="26" fillId="0" borderId="12" xfId="65" applyNumberFormat="1" applyFont="1" applyBorder="1">
      <alignment/>
      <protection/>
    </xf>
    <xf numFmtId="3" fontId="67" fillId="0" borderId="12" xfId="65" applyNumberFormat="1" applyFont="1" applyBorder="1">
      <alignment/>
      <protection/>
    </xf>
    <xf numFmtId="0" fontId="27" fillId="0" borderId="12" xfId="65" applyFont="1" applyBorder="1" applyAlignment="1">
      <alignment wrapText="1"/>
      <protection/>
    </xf>
    <xf numFmtId="0" fontId="67" fillId="0" borderId="12" xfId="65" applyFont="1" applyBorder="1">
      <alignment/>
      <protection/>
    </xf>
    <xf numFmtId="0" fontId="6" fillId="33" borderId="12" xfId="65" applyFont="1" applyFill="1" applyBorder="1" applyAlignment="1">
      <alignment horizontal="left" vertical="center" wrapText="1"/>
      <protection/>
    </xf>
    <xf numFmtId="3" fontId="6" fillId="33" borderId="12" xfId="65" applyNumberFormat="1" applyFont="1" applyFill="1" applyBorder="1" applyAlignment="1">
      <alignment horizontal="right" vertical="center" wrapText="1"/>
      <protection/>
    </xf>
    <xf numFmtId="0" fontId="6" fillId="0" borderId="12" xfId="65" applyFont="1" applyBorder="1" applyAlignment="1">
      <alignment horizontal="left" vertical="center" wrapText="1"/>
      <protection/>
    </xf>
    <xf numFmtId="3" fontId="6" fillId="0" borderId="12" xfId="65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0" borderId="12" xfId="65" applyFont="1" applyBorder="1" applyAlignment="1">
      <alignment horizontal="left" vertical="center" wrapText="1"/>
      <protection/>
    </xf>
    <xf numFmtId="3" fontId="5" fillId="0" borderId="12" xfId="65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4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29" xfId="65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top" wrapText="1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2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9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2" fillId="0" borderId="0" xfId="65" applyFont="1" applyAlignment="1">
      <alignment horizontal="center" wrapText="1"/>
      <protection/>
    </xf>
    <xf numFmtId="0" fontId="5" fillId="0" borderId="0" xfId="0" applyFont="1" applyAlignment="1">
      <alignment/>
    </xf>
    <xf numFmtId="3" fontId="65" fillId="0" borderId="30" xfId="65" applyNumberFormat="1" applyFont="1" applyBorder="1" applyAlignment="1">
      <alignment horizontal="right" wrapText="1"/>
      <protection/>
    </xf>
    <xf numFmtId="0" fontId="5" fillId="0" borderId="3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65" applyFont="1" applyAlignment="1">
      <alignment horizontal="center" wrapText="1"/>
      <protection/>
    </xf>
    <xf numFmtId="0" fontId="16" fillId="0" borderId="0" xfId="65" applyFont="1" applyAlignment="1">
      <alignment horizontal="center" wrapText="1"/>
      <protection/>
    </xf>
    <xf numFmtId="0" fontId="16" fillId="0" borderId="0" xfId="65" applyFont="1" applyAlignment="1">
      <alignment wrapText="1"/>
      <protection/>
    </xf>
    <xf numFmtId="0" fontId="24" fillId="0" borderId="0" xfId="65" applyFont="1" applyAlignment="1">
      <alignment horizontal="center" wrapText="1"/>
      <protection/>
    </xf>
    <xf numFmtId="0" fontId="8" fillId="0" borderId="17" xfId="65" applyFont="1" applyFill="1" applyBorder="1" applyAlignment="1">
      <alignment horizontal="left" vertical="center" wrapText="1"/>
      <protection/>
    </xf>
    <xf numFmtId="0" fontId="8" fillId="0" borderId="0" xfId="65" applyFont="1" applyBorder="1" applyAlignment="1">
      <alignment horizontal="left" vertical="center" wrapText="1"/>
      <protection/>
    </xf>
    <xf numFmtId="0" fontId="8" fillId="0" borderId="0" xfId="65" applyFont="1" applyFill="1" applyBorder="1" applyAlignment="1">
      <alignment horizontal="left" vertical="center" wrapText="1"/>
      <protection/>
    </xf>
    <xf numFmtId="0" fontId="45" fillId="0" borderId="0" xfId="68" applyFont="1" applyAlignment="1">
      <alignment horizontal="center" wrapText="1"/>
      <protection/>
    </xf>
    <xf numFmtId="0" fontId="16" fillId="0" borderId="0" xfId="68" applyFont="1" applyAlignment="1">
      <alignment horizontal="center" wrapText="1"/>
      <protection/>
    </xf>
    <xf numFmtId="0" fontId="64" fillId="0" borderId="0" xfId="0" applyFont="1" applyAlignment="1">
      <alignment wrapText="1"/>
    </xf>
    <xf numFmtId="0" fontId="16" fillId="0" borderId="0" xfId="68" applyFont="1">
      <alignment/>
      <protection/>
    </xf>
    <xf numFmtId="0" fontId="16" fillId="0" borderId="0" xfId="68" applyFont="1" applyAlignment="1">
      <alignment horizontal="right"/>
      <protection/>
    </xf>
    <xf numFmtId="0" fontId="14" fillId="0" borderId="0" xfId="68" applyFont="1">
      <alignment/>
      <protection/>
    </xf>
    <xf numFmtId="0" fontId="14" fillId="0" borderId="12" xfId="68" applyFont="1" applyFill="1" applyBorder="1" applyAlignment="1">
      <alignment horizontal="center" vertical="center"/>
      <protection/>
    </xf>
    <xf numFmtId="0" fontId="14" fillId="0" borderId="12" xfId="68" applyFont="1" applyFill="1" applyBorder="1" applyAlignment="1">
      <alignment horizontal="center" vertical="center" wrapText="1"/>
      <protection/>
    </xf>
    <xf numFmtId="0" fontId="14" fillId="0" borderId="12" xfId="68" applyFont="1" applyFill="1" applyBorder="1" applyAlignment="1">
      <alignment horizontal="center" wrapText="1"/>
      <protection/>
    </xf>
    <xf numFmtId="0" fontId="14" fillId="0" borderId="12" xfId="68" applyFont="1" applyBorder="1" applyAlignment="1">
      <alignment horizontal="center" wrapText="1"/>
      <protection/>
    </xf>
    <xf numFmtId="0" fontId="26" fillId="0" borderId="12" xfId="68" applyFont="1" applyFill="1" applyBorder="1" applyAlignment="1">
      <alignment vertical="center" wrapText="1"/>
      <protection/>
    </xf>
    <xf numFmtId="190" fontId="26" fillId="0" borderId="12" xfId="68" applyNumberFormat="1" applyFont="1" applyFill="1" applyBorder="1" applyAlignment="1">
      <alignment vertical="center"/>
      <protection/>
    </xf>
    <xf numFmtId="189" fontId="26" fillId="0" borderId="12" xfId="68" applyNumberFormat="1" applyFont="1" applyFill="1" applyBorder="1" applyAlignment="1">
      <alignment horizontal="right" vertical="center"/>
      <protection/>
    </xf>
    <xf numFmtId="189" fontId="26" fillId="0" borderId="12" xfId="68" applyNumberFormat="1" applyFont="1" applyBorder="1" applyAlignment="1">
      <alignment horizontal="right" wrapText="1"/>
      <protection/>
    </xf>
    <xf numFmtId="189" fontId="26" fillId="0" borderId="12" xfId="6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26" fillId="0" borderId="12" xfId="68" applyFont="1" applyFill="1" applyBorder="1" applyAlignment="1">
      <alignment horizontal="left" vertical="center" wrapText="1"/>
      <protection/>
    </xf>
    <xf numFmtId="0" fontId="15" fillId="0" borderId="12" xfId="68" applyFont="1" applyFill="1" applyBorder="1" applyAlignment="1">
      <alignment vertical="center" wrapText="1"/>
      <protection/>
    </xf>
    <xf numFmtId="190" fontId="15" fillId="0" borderId="12" xfId="68" applyNumberFormat="1" applyFont="1" applyFill="1" applyBorder="1" applyAlignment="1">
      <alignment vertical="center"/>
      <protection/>
    </xf>
    <xf numFmtId="189" fontId="15" fillId="0" borderId="12" xfId="68" applyNumberFormat="1" applyFont="1" applyBorder="1" applyAlignment="1">
      <alignment horizontal="right"/>
      <protection/>
    </xf>
    <xf numFmtId="0" fontId="15" fillId="0" borderId="12" xfId="68" applyFont="1" applyFill="1" applyBorder="1" applyAlignment="1">
      <alignment horizontal="left" vertical="center" wrapText="1"/>
      <protection/>
    </xf>
    <xf numFmtId="189" fontId="15" fillId="0" borderId="12" xfId="68" applyNumberFormat="1" applyFont="1" applyFill="1" applyBorder="1" applyAlignment="1">
      <alignment horizontal="right" vertical="center"/>
      <protection/>
    </xf>
    <xf numFmtId="0" fontId="5" fillId="0" borderId="12" xfId="68" applyFont="1" applyFill="1" applyBorder="1" applyAlignment="1">
      <alignment horizontal="left" vertical="center" wrapText="1"/>
      <protection/>
    </xf>
    <xf numFmtId="0" fontId="5" fillId="34" borderId="12" xfId="68" applyFont="1" applyFill="1" applyBorder="1" applyAlignment="1">
      <alignment horizontal="left" vertical="center" wrapText="1"/>
      <protection/>
    </xf>
    <xf numFmtId="0" fontId="6" fillId="0" borderId="12" xfId="68" applyFont="1" applyFill="1" applyBorder="1" applyAlignment="1">
      <alignment horizontal="left" vertical="center" wrapText="1"/>
      <protection/>
    </xf>
    <xf numFmtId="0" fontId="46" fillId="35" borderId="12" xfId="68" applyFont="1" applyFill="1" applyBorder="1">
      <alignment/>
      <protection/>
    </xf>
    <xf numFmtId="190" fontId="15" fillId="35" borderId="12" xfId="68" applyNumberFormat="1" applyFont="1" applyFill="1" applyBorder="1" applyAlignment="1">
      <alignment vertical="center"/>
      <protection/>
    </xf>
    <xf numFmtId="0" fontId="15" fillId="0" borderId="12" xfId="68" applyFont="1" applyFill="1" applyBorder="1" applyAlignment="1">
      <alignment horizontal="left" vertical="center"/>
      <protection/>
    </xf>
    <xf numFmtId="189" fontId="26" fillId="36" borderId="12" xfId="68" applyNumberFormat="1" applyFont="1" applyFill="1" applyBorder="1" applyAlignment="1">
      <alignment horizontal="right" vertical="center"/>
      <protection/>
    </xf>
    <xf numFmtId="189" fontId="15" fillId="36" borderId="12" xfId="68" applyNumberFormat="1" applyFont="1" applyFill="1" applyBorder="1" applyAlignment="1">
      <alignment horizontal="right" vertical="center"/>
      <protection/>
    </xf>
    <xf numFmtId="0" fontId="15" fillId="37" borderId="12" xfId="68" applyFont="1" applyFill="1" applyBorder="1" applyAlignment="1">
      <alignment horizontal="left" vertical="center"/>
      <protection/>
    </xf>
    <xf numFmtId="190" fontId="15" fillId="37" borderId="12" xfId="68" applyNumberFormat="1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horizontal="left" vertical="center"/>
      <protection/>
    </xf>
    <xf numFmtId="189" fontId="15" fillId="36" borderId="12" xfId="68" applyNumberFormat="1" applyFont="1" applyFill="1" applyBorder="1" applyAlignment="1">
      <alignment horizontal="right" vertical="center" wrapText="1"/>
      <protection/>
    </xf>
    <xf numFmtId="189" fontId="6" fillId="0" borderId="12" xfId="68" applyNumberFormat="1" applyFont="1" applyFill="1" applyBorder="1" applyAlignment="1">
      <alignment horizontal="right" vertical="center"/>
      <protection/>
    </xf>
    <xf numFmtId="189" fontId="26" fillId="36" borderId="12" xfId="68" applyNumberFormat="1" applyFont="1" applyFill="1" applyBorder="1" applyAlignment="1">
      <alignment horizontal="right" vertical="center" wrapText="1"/>
      <protection/>
    </xf>
    <xf numFmtId="189" fontId="5" fillId="0" borderId="12" xfId="68" applyNumberFormat="1" applyFont="1" applyFill="1" applyBorder="1" applyAlignment="1">
      <alignment horizontal="right" vertical="center" wrapText="1"/>
      <protection/>
    </xf>
    <xf numFmtId="0" fontId="6" fillId="37" borderId="12" xfId="68" applyFont="1" applyFill="1" applyBorder="1" applyAlignment="1">
      <alignment horizontal="left" vertical="center"/>
      <protection/>
    </xf>
    <xf numFmtId="0" fontId="15" fillId="37" borderId="12" xfId="68" applyFont="1" applyFill="1" applyBorder="1" applyAlignment="1">
      <alignment horizontal="left" vertical="center" wrapText="1"/>
      <protection/>
    </xf>
    <xf numFmtId="0" fontId="15" fillId="38" borderId="12" xfId="68" applyFont="1" applyFill="1" applyBorder="1">
      <alignment/>
      <protection/>
    </xf>
    <xf numFmtId="0" fontId="26" fillId="38" borderId="12" xfId="68" applyFont="1" applyFill="1" applyBorder="1">
      <alignment/>
      <protection/>
    </xf>
    <xf numFmtId="189" fontId="15" fillId="38" borderId="12" xfId="68" applyNumberFormat="1" applyFont="1" applyFill="1" applyBorder="1" applyAlignment="1">
      <alignment horizontal="right"/>
      <protection/>
    </xf>
    <xf numFmtId="0" fontId="15" fillId="0" borderId="12" xfId="68" applyFont="1" applyFill="1" applyBorder="1" applyAlignment="1">
      <alignment horizontal="center" vertical="center"/>
      <protection/>
    </xf>
    <xf numFmtId="0" fontId="15" fillId="0" borderId="12" xfId="68" applyFont="1" applyFill="1" applyBorder="1" applyAlignment="1">
      <alignment horizontal="center" vertical="center" wrapText="1"/>
      <protection/>
    </xf>
    <xf numFmtId="0" fontId="15" fillId="0" borderId="12" xfId="68" applyFont="1" applyFill="1" applyBorder="1" applyAlignment="1">
      <alignment horizontal="center" wrapText="1"/>
      <protection/>
    </xf>
    <xf numFmtId="0" fontId="15" fillId="0" borderId="12" xfId="68" applyFont="1" applyBorder="1" applyAlignment="1">
      <alignment horizontal="center" wrapText="1"/>
      <protection/>
    </xf>
    <xf numFmtId="0" fontId="26" fillId="0" borderId="12" xfId="68" applyFont="1" applyFill="1" applyBorder="1" applyAlignment="1">
      <alignment horizontal="left" vertical="center"/>
      <protection/>
    </xf>
    <xf numFmtId="0" fontId="15" fillId="35" borderId="12" xfId="68" applyFont="1" applyFill="1" applyBorder="1" applyAlignment="1">
      <alignment horizontal="left" vertical="center"/>
      <protection/>
    </xf>
    <xf numFmtId="0" fontId="6" fillId="37" borderId="12" xfId="68" applyFont="1" applyFill="1" applyBorder="1" applyAlignment="1">
      <alignment horizontal="left" vertical="center" wrapText="1"/>
      <protection/>
    </xf>
    <xf numFmtId="0" fontId="15" fillId="39" borderId="12" xfId="68" applyFont="1" applyFill="1" applyBorder="1">
      <alignment/>
      <protection/>
    </xf>
    <xf numFmtId="0" fontId="15" fillId="39" borderId="12" xfId="68" applyFont="1" applyFill="1" applyBorder="1" applyAlignment="1">
      <alignment horizontal="left" vertical="center"/>
      <protection/>
    </xf>
    <xf numFmtId="189" fontId="26" fillId="36" borderId="12" xfId="68" applyNumberFormat="1" applyFont="1" applyFill="1" applyBorder="1" applyAlignment="1">
      <alignment horizontal="right"/>
      <protection/>
    </xf>
    <xf numFmtId="189" fontId="26" fillId="0" borderId="12" xfId="68" applyNumberFormat="1" applyFont="1" applyBorder="1" applyAlignment="1">
      <alignment/>
      <protection/>
    </xf>
    <xf numFmtId="189" fontId="26" fillId="36" borderId="12" xfId="68" applyNumberFormat="1" applyFont="1" applyFill="1" applyBorder="1" applyAlignment="1">
      <alignment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2 3" xfId="60"/>
    <cellStyle name="Normál 2 4" xfId="61"/>
    <cellStyle name="Normál 3" xfId="62"/>
    <cellStyle name="Normál 3 2" xfId="63"/>
    <cellStyle name="Normál 4" xfId="64"/>
    <cellStyle name="Normál 5" xfId="65"/>
    <cellStyle name="Normál 6" xfId="66"/>
    <cellStyle name="Normal_KTRSZJ" xfId="67"/>
    <cellStyle name="Normál_Xl0000193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&#225;s\AppData\Local\Microsoft\Windows\INetCache\Content.Outlook\89YYYOJ2\2014.%20&#201;VI%20K&#214;Z&#214;S%20HIVATAL%20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éklet Közös Hiv"/>
      <sheetName val="7.melléklet Közös Hiv"/>
      <sheetName val="10. létszám Közös Hiv"/>
      <sheetName val="11.Beruházás"/>
    </sheetNames>
    <sheetDataSet>
      <sheetData sheetId="1">
        <row r="13"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view="pageBreakPreview" zoomScale="60" workbookViewId="0" topLeftCell="A1">
      <selection activeCell="B22" sqref="B22"/>
    </sheetView>
  </sheetViews>
  <sheetFormatPr defaultColWidth="9.00390625" defaultRowHeight="12.75"/>
  <cols>
    <col min="1" max="1" width="8.125" style="83" customWidth="1"/>
    <col min="2" max="2" width="39.625" style="83" customWidth="1"/>
    <col min="3" max="3" width="14.75390625" style="83" customWidth="1"/>
    <col min="4" max="4" width="15.75390625" style="83" customWidth="1"/>
    <col min="5" max="5" width="14.75390625" style="83" customWidth="1"/>
    <col min="6" max="6" width="12.875" style="83" customWidth="1"/>
    <col min="7" max="7" width="11.25390625" style="83" customWidth="1"/>
    <col min="8" max="8" width="13.375" style="83" customWidth="1"/>
    <col min="9" max="16384" width="9.125" style="83" customWidth="1"/>
  </cols>
  <sheetData>
    <row r="1" spans="1:8" ht="15.75">
      <c r="A1" s="167" t="s">
        <v>594</v>
      </c>
      <c r="B1" s="167"/>
      <c r="C1" s="167"/>
      <c r="D1" s="167"/>
      <c r="E1" s="167"/>
      <c r="F1" s="167"/>
      <c r="G1" s="167"/>
      <c r="H1" s="167"/>
    </row>
    <row r="2" spans="1:8" ht="15.75">
      <c r="A2" s="168" t="s">
        <v>209</v>
      </c>
      <c r="B2" s="168"/>
      <c r="C2" s="168"/>
      <c r="D2" s="168"/>
      <c r="E2" s="168"/>
      <c r="F2" s="168"/>
      <c r="G2" s="168"/>
      <c r="H2" s="168"/>
    </row>
    <row r="3" spans="1:8" ht="15.75">
      <c r="A3" s="169" t="s">
        <v>1274</v>
      </c>
      <c r="B3" s="169"/>
      <c r="C3" s="169"/>
      <c r="D3" s="169"/>
      <c r="E3" s="169"/>
      <c r="F3" s="169"/>
      <c r="G3" s="169"/>
      <c r="H3" s="169"/>
    </row>
    <row r="4" spans="1:8" ht="15.75">
      <c r="A4" s="169" t="s">
        <v>1320</v>
      </c>
      <c r="B4" s="169"/>
      <c r="C4" s="169"/>
      <c r="D4" s="169"/>
      <c r="E4" s="169"/>
      <c r="F4" s="169"/>
      <c r="G4" s="169"/>
      <c r="H4" s="169"/>
    </row>
    <row r="5" spans="1:8" ht="12.75">
      <c r="A5" s="170" t="s">
        <v>1145</v>
      </c>
      <c r="B5" s="170"/>
      <c r="C5" s="170"/>
      <c r="D5" s="170"/>
      <c r="E5" s="170"/>
      <c r="F5" s="170"/>
      <c r="G5" s="170"/>
      <c r="H5" s="170"/>
    </row>
    <row r="6" spans="1:8" ht="51">
      <c r="A6" s="154" t="s">
        <v>1234</v>
      </c>
      <c r="B6" s="154" t="s">
        <v>0</v>
      </c>
      <c r="C6" s="84" t="s">
        <v>207</v>
      </c>
      <c r="D6" s="84" t="s">
        <v>7</v>
      </c>
      <c r="E6" s="84" t="s">
        <v>1</v>
      </c>
      <c r="F6" s="92" t="s">
        <v>595</v>
      </c>
      <c r="G6" s="92" t="s">
        <v>596</v>
      </c>
      <c r="H6" s="92" t="s">
        <v>597</v>
      </c>
    </row>
    <row r="7" spans="1:8" ht="12.75">
      <c r="A7" s="154">
        <v>1</v>
      </c>
      <c r="B7" s="154">
        <v>2</v>
      </c>
      <c r="C7" s="84">
        <v>3</v>
      </c>
      <c r="D7" s="84">
        <v>4</v>
      </c>
      <c r="E7" s="84">
        <v>5</v>
      </c>
      <c r="F7" s="92">
        <v>6</v>
      </c>
      <c r="G7" s="92">
        <v>7</v>
      </c>
      <c r="H7" s="92">
        <v>8</v>
      </c>
    </row>
    <row r="8" spans="1:8" ht="25.5">
      <c r="A8" s="104" t="s">
        <v>8</v>
      </c>
      <c r="B8" s="86" t="s">
        <v>598</v>
      </c>
      <c r="C8" s="87">
        <v>70017000</v>
      </c>
      <c r="D8" s="87">
        <v>68133167</v>
      </c>
      <c r="E8" s="87">
        <v>67962933</v>
      </c>
      <c r="F8" s="155">
        <f>E8</f>
        <v>67962933</v>
      </c>
      <c r="G8" s="156"/>
      <c r="H8" s="156"/>
    </row>
    <row r="9" spans="1:8" ht="12.75">
      <c r="A9" s="104" t="s">
        <v>9</v>
      </c>
      <c r="B9" s="86" t="s">
        <v>599</v>
      </c>
      <c r="C9" s="87">
        <v>5916000</v>
      </c>
      <c r="D9" s="87">
        <v>8763050</v>
      </c>
      <c r="E9" s="87">
        <v>8762050</v>
      </c>
      <c r="F9" s="155">
        <f aca="true" t="shared" si="0" ref="F9:F72">E9</f>
        <v>8762050</v>
      </c>
      <c r="G9" s="156"/>
      <c r="H9" s="156"/>
    </row>
    <row r="10" spans="1:8" ht="12.75">
      <c r="A10" s="104" t="s">
        <v>10</v>
      </c>
      <c r="B10" s="86" t="s">
        <v>600</v>
      </c>
      <c r="C10" s="87">
        <v>0</v>
      </c>
      <c r="D10" s="87">
        <v>0</v>
      </c>
      <c r="E10" s="87">
        <v>0</v>
      </c>
      <c r="F10" s="155">
        <f t="shared" si="0"/>
        <v>0</v>
      </c>
      <c r="G10" s="156"/>
      <c r="H10" s="156"/>
    </row>
    <row r="11" spans="1:8" ht="25.5">
      <c r="A11" s="104" t="s">
        <v>11</v>
      </c>
      <c r="B11" s="86" t="s">
        <v>601</v>
      </c>
      <c r="C11" s="87">
        <v>1749000</v>
      </c>
      <c r="D11" s="87">
        <v>2379000</v>
      </c>
      <c r="E11" s="87">
        <v>2367300</v>
      </c>
      <c r="F11" s="155">
        <f t="shared" si="0"/>
        <v>2367300</v>
      </c>
      <c r="G11" s="156"/>
      <c r="H11" s="156"/>
    </row>
    <row r="12" spans="1:8" ht="12.75">
      <c r="A12" s="104" t="s">
        <v>12</v>
      </c>
      <c r="B12" s="86" t="s">
        <v>602</v>
      </c>
      <c r="C12" s="87">
        <v>0</v>
      </c>
      <c r="D12" s="87">
        <v>0</v>
      </c>
      <c r="E12" s="87">
        <v>0</v>
      </c>
      <c r="F12" s="155">
        <f t="shared" si="0"/>
        <v>0</v>
      </c>
      <c r="G12" s="156"/>
      <c r="H12" s="156"/>
    </row>
    <row r="13" spans="1:8" ht="12.75">
      <c r="A13" s="104" t="s">
        <v>13</v>
      </c>
      <c r="B13" s="86" t="s">
        <v>603</v>
      </c>
      <c r="C13" s="87">
        <v>0</v>
      </c>
      <c r="D13" s="87">
        <v>0</v>
      </c>
      <c r="E13" s="87">
        <v>0</v>
      </c>
      <c r="F13" s="155">
        <f t="shared" si="0"/>
        <v>0</v>
      </c>
      <c r="G13" s="156"/>
      <c r="H13" s="156"/>
    </row>
    <row r="14" spans="1:8" ht="12.75">
      <c r="A14" s="104" t="s">
        <v>14</v>
      </c>
      <c r="B14" s="86" t="s">
        <v>604</v>
      </c>
      <c r="C14" s="87">
        <v>3285500</v>
      </c>
      <c r="D14" s="87">
        <v>3166900</v>
      </c>
      <c r="E14" s="87">
        <v>3166900</v>
      </c>
      <c r="F14" s="155">
        <f t="shared" si="0"/>
        <v>3166900</v>
      </c>
      <c r="G14" s="156"/>
      <c r="H14" s="156"/>
    </row>
    <row r="15" spans="1:8" ht="12.75">
      <c r="A15" s="104" t="s">
        <v>15</v>
      </c>
      <c r="B15" s="86" t="s">
        <v>605</v>
      </c>
      <c r="C15" s="87">
        <v>0</v>
      </c>
      <c r="D15" s="87">
        <v>0</v>
      </c>
      <c r="E15" s="87">
        <v>0</v>
      </c>
      <c r="F15" s="155">
        <f t="shared" si="0"/>
        <v>0</v>
      </c>
      <c r="G15" s="156"/>
      <c r="H15" s="156"/>
    </row>
    <row r="16" spans="1:8" ht="12.75">
      <c r="A16" s="104" t="s">
        <v>16</v>
      </c>
      <c r="B16" s="86" t="s">
        <v>606</v>
      </c>
      <c r="C16" s="87">
        <v>1252000</v>
      </c>
      <c r="D16" s="87">
        <v>1252000</v>
      </c>
      <c r="E16" s="87">
        <v>1112281</v>
      </c>
      <c r="F16" s="155">
        <f t="shared" si="0"/>
        <v>1112281</v>
      </c>
      <c r="G16" s="156"/>
      <c r="H16" s="156"/>
    </row>
    <row r="17" spans="1:8" ht="12.75">
      <c r="A17" s="104" t="s">
        <v>17</v>
      </c>
      <c r="B17" s="86" t="s">
        <v>607</v>
      </c>
      <c r="C17" s="87">
        <v>0</v>
      </c>
      <c r="D17" s="87">
        <v>0</v>
      </c>
      <c r="E17" s="87">
        <v>0</v>
      </c>
      <c r="F17" s="155">
        <f t="shared" si="0"/>
        <v>0</v>
      </c>
      <c r="G17" s="156"/>
      <c r="H17" s="156"/>
    </row>
    <row r="18" spans="1:8" ht="12.75">
      <c r="A18" s="104" t="s">
        <v>18</v>
      </c>
      <c r="B18" s="86" t="s">
        <v>608</v>
      </c>
      <c r="C18" s="87">
        <v>0</v>
      </c>
      <c r="D18" s="87">
        <v>0</v>
      </c>
      <c r="E18" s="87">
        <v>0</v>
      </c>
      <c r="F18" s="155">
        <f t="shared" si="0"/>
        <v>0</v>
      </c>
      <c r="G18" s="156"/>
      <c r="H18" s="156"/>
    </row>
    <row r="19" spans="1:8" ht="12.75">
      <c r="A19" s="104" t="s">
        <v>19</v>
      </c>
      <c r="B19" s="86" t="s">
        <v>609</v>
      </c>
      <c r="C19" s="87">
        <v>0</v>
      </c>
      <c r="D19" s="87">
        <v>552000</v>
      </c>
      <c r="E19" s="87">
        <v>552000</v>
      </c>
      <c r="F19" s="155">
        <f t="shared" si="0"/>
        <v>552000</v>
      </c>
      <c r="G19" s="156"/>
      <c r="H19" s="156"/>
    </row>
    <row r="20" spans="1:8" ht="25.5">
      <c r="A20" s="104" t="s">
        <v>20</v>
      </c>
      <c r="B20" s="86" t="s">
        <v>610</v>
      </c>
      <c r="C20" s="87">
        <v>620300</v>
      </c>
      <c r="D20" s="87">
        <v>808300</v>
      </c>
      <c r="E20" s="87">
        <v>741120</v>
      </c>
      <c r="F20" s="155">
        <f t="shared" si="0"/>
        <v>741120</v>
      </c>
      <c r="G20" s="156"/>
      <c r="H20" s="156"/>
    </row>
    <row r="21" spans="1:8" ht="12.75">
      <c r="A21" s="104" t="s">
        <v>21</v>
      </c>
      <c r="B21" s="86" t="s">
        <v>611</v>
      </c>
      <c r="C21" s="87">
        <v>0</v>
      </c>
      <c r="D21" s="87">
        <v>0</v>
      </c>
      <c r="E21" s="87">
        <v>0</v>
      </c>
      <c r="F21" s="155">
        <f t="shared" si="0"/>
        <v>0</v>
      </c>
      <c r="G21" s="156"/>
      <c r="H21" s="156"/>
    </row>
    <row r="22" spans="1:8" ht="25.5">
      <c r="A22" s="104" t="s">
        <v>22</v>
      </c>
      <c r="B22" s="86" t="s">
        <v>612</v>
      </c>
      <c r="C22" s="87">
        <v>82839800</v>
      </c>
      <c r="D22" s="87">
        <v>85054417</v>
      </c>
      <c r="E22" s="87">
        <v>84664584</v>
      </c>
      <c r="F22" s="155">
        <f t="shared" si="0"/>
        <v>84664584</v>
      </c>
      <c r="G22" s="156"/>
      <c r="H22" s="156"/>
    </row>
    <row r="23" spans="1:8" ht="12.75">
      <c r="A23" s="104" t="s">
        <v>23</v>
      </c>
      <c r="B23" s="86" t="s">
        <v>613</v>
      </c>
      <c r="C23" s="87">
        <v>0</v>
      </c>
      <c r="D23" s="87">
        <v>0</v>
      </c>
      <c r="E23" s="87">
        <v>0</v>
      </c>
      <c r="F23" s="155">
        <f t="shared" si="0"/>
        <v>0</v>
      </c>
      <c r="G23" s="156"/>
      <c r="H23" s="156"/>
    </row>
    <row r="24" spans="1:8" ht="38.25">
      <c r="A24" s="104" t="s">
        <v>24</v>
      </c>
      <c r="B24" s="86" t="s">
        <v>614</v>
      </c>
      <c r="C24" s="87">
        <v>2035000</v>
      </c>
      <c r="D24" s="87">
        <v>2099000</v>
      </c>
      <c r="E24" s="87">
        <v>2057250</v>
      </c>
      <c r="F24" s="155">
        <f t="shared" si="0"/>
        <v>2057250</v>
      </c>
      <c r="G24" s="156"/>
      <c r="H24" s="156"/>
    </row>
    <row r="25" spans="1:8" ht="12.75">
      <c r="A25" s="104" t="s">
        <v>25</v>
      </c>
      <c r="B25" s="86" t="s">
        <v>615</v>
      </c>
      <c r="C25" s="87">
        <v>1821700</v>
      </c>
      <c r="D25" s="87">
        <v>2092457</v>
      </c>
      <c r="E25" s="87">
        <v>1827943</v>
      </c>
      <c r="F25" s="155">
        <f t="shared" si="0"/>
        <v>1827943</v>
      </c>
      <c r="G25" s="156"/>
      <c r="H25" s="156"/>
    </row>
    <row r="26" spans="1:8" ht="12.75">
      <c r="A26" s="104" t="s">
        <v>26</v>
      </c>
      <c r="B26" s="86" t="s">
        <v>616</v>
      </c>
      <c r="C26" s="87">
        <v>3856700</v>
      </c>
      <c r="D26" s="87">
        <v>4191457</v>
      </c>
      <c r="E26" s="87">
        <v>3885193</v>
      </c>
      <c r="F26" s="155">
        <f t="shared" si="0"/>
        <v>3885193</v>
      </c>
      <c r="G26" s="156"/>
      <c r="H26" s="156"/>
    </row>
    <row r="27" spans="1:8" ht="12.75">
      <c r="A27" s="105" t="s">
        <v>27</v>
      </c>
      <c r="B27" s="90" t="s">
        <v>617</v>
      </c>
      <c r="C27" s="91">
        <v>86696500</v>
      </c>
      <c r="D27" s="91">
        <v>89245874</v>
      </c>
      <c r="E27" s="91">
        <v>88549777</v>
      </c>
      <c r="F27" s="155">
        <f t="shared" si="0"/>
        <v>88549777</v>
      </c>
      <c r="G27" s="156"/>
      <c r="H27" s="156"/>
    </row>
    <row r="28" spans="1:8" ht="25.5">
      <c r="A28" s="105" t="s">
        <v>28</v>
      </c>
      <c r="B28" s="90" t="s">
        <v>1275</v>
      </c>
      <c r="C28" s="91">
        <v>17114940</v>
      </c>
      <c r="D28" s="91">
        <v>17796540</v>
      </c>
      <c r="E28" s="91">
        <v>17677397</v>
      </c>
      <c r="F28" s="155">
        <f t="shared" si="0"/>
        <v>17677397</v>
      </c>
      <c r="G28" s="156"/>
      <c r="H28" s="156"/>
    </row>
    <row r="29" spans="1:8" ht="12.75">
      <c r="A29" s="104" t="s">
        <v>29</v>
      </c>
      <c r="B29" s="86" t="s">
        <v>618</v>
      </c>
      <c r="C29" s="87">
        <v>0</v>
      </c>
      <c r="D29" s="87">
        <v>0</v>
      </c>
      <c r="E29" s="87">
        <v>16332216</v>
      </c>
      <c r="F29" s="155">
        <f t="shared" si="0"/>
        <v>16332216</v>
      </c>
      <c r="G29" s="156"/>
      <c r="H29" s="156"/>
    </row>
    <row r="30" spans="1:8" ht="12.75">
      <c r="A30" s="104" t="s">
        <v>30</v>
      </c>
      <c r="B30" s="86" t="s">
        <v>619</v>
      </c>
      <c r="C30" s="87">
        <v>0</v>
      </c>
      <c r="D30" s="87">
        <v>0</v>
      </c>
      <c r="E30" s="87">
        <v>0</v>
      </c>
      <c r="F30" s="155">
        <f t="shared" si="0"/>
        <v>0</v>
      </c>
      <c r="G30" s="156"/>
      <c r="H30" s="156"/>
    </row>
    <row r="31" spans="1:8" ht="12.75">
      <c r="A31" s="104" t="s">
        <v>31</v>
      </c>
      <c r="B31" s="86" t="s">
        <v>620</v>
      </c>
      <c r="C31" s="87">
        <v>0</v>
      </c>
      <c r="D31" s="87">
        <v>0</v>
      </c>
      <c r="E31" s="87">
        <v>639143</v>
      </c>
      <c r="F31" s="155">
        <f t="shared" si="0"/>
        <v>639143</v>
      </c>
      <c r="G31" s="156"/>
      <c r="H31" s="156"/>
    </row>
    <row r="32" spans="1:8" ht="12.75">
      <c r="A32" s="104" t="s">
        <v>32</v>
      </c>
      <c r="B32" s="86" t="s">
        <v>621</v>
      </c>
      <c r="C32" s="87">
        <v>0</v>
      </c>
      <c r="D32" s="87">
        <v>0</v>
      </c>
      <c r="E32" s="87">
        <v>56288</v>
      </c>
      <c r="F32" s="155">
        <f t="shared" si="0"/>
        <v>56288</v>
      </c>
      <c r="G32" s="156"/>
      <c r="H32" s="156"/>
    </row>
    <row r="33" spans="1:8" ht="38.25">
      <c r="A33" s="104" t="s">
        <v>33</v>
      </c>
      <c r="B33" s="86" t="s">
        <v>622</v>
      </c>
      <c r="C33" s="87">
        <v>0</v>
      </c>
      <c r="D33" s="87">
        <v>0</v>
      </c>
      <c r="E33" s="87">
        <v>0</v>
      </c>
      <c r="F33" s="155">
        <f t="shared" si="0"/>
        <v>0</v>
      </c>
      <c r="G33" s="156"/>
      <c r="H33" s="156"/>
    </row>
    <row r="34" spans="1:8" ht="25.5">
      <c r="A34" s="104" t="s">
        <v>34</v>
      </c>
      <c r="B34" s="86" t="s">
        <v>623</v>
      </c>
      <c r="C34" s="87">
        <v>0</v>
      </c>
      <c r="D34" s="87">
        <v>0</v>
      </c>
      <c r="E34" s="87">
        <v>649750</v>
      </c>
      <c r="F34" s="155">
        <f t="shared" si="0"/>
        <v>649750</v>
      </c>
      <c r="G34" s="156"/>
      <c r="H34" s="156"/>
    </row>
    <row r="35" spans="1:8" ht="12.75">
      <c r="A35" s="104" t="s">
        <v>35</v>
      </c>
      <c r="B35" s="86" t="s">
        <v>624</v>
      </c>
      <c r="C35" s="87">
        <v>97000</v>
      </c>
      <c r="D35" s="87">
        <v>123586</v>
      </c>
      <c r="E35" s="87">
        <v>123166</v>
      </c>
      <c r="F35" s="155">
        <f t="shared" si="0"/>
        <v>123166</v>
      </c>
      <c r="G35" s="156"/>
      <c r="H35" s="156"/>
    </row>
    <row r="36" spans="1:8" ht="12.75">
      <c r="A36" s="104" t="s">
        <v>36</v>
      </c>
      <c r="B36" s="86" t="s">
        <v>625</v>
      </c>
      <c r="C36" s="87">
        <v>914048</v>
      </c>
      <c r="D36" s="87">
        <v>840005</v>
      </c>
      <c r="E36" s="87">
        <v>789550</v>
      </c>
      <c r="F36" s="155">
        <f t="shared" si="0"/>
        <v>789550</v>
      </c>
      <c r="G36" s="156"/>
      <c r="H36" s="156"/>
    </row>
    <row r="37" spans="1:8" ht="12.75">
      <c r="A37" s="104" t="s">
        <v>37</v>
      </c>
      <c r="B37" s="86" t="s">
        <v>626</v>
      </c>
      <c r="C37" s="87">
        <v>0</v>
      </c>
      <c r="D37" s="87">
        <v>0</v>
      </c>
      <c r="E37" s="87">
        <v>0</v>
      </c>
      <c r="F37" s="155">
        <f t="shared" si="0"/>
        <v>0</v>
      </c>
      <c r="G37" s="156"/>
      <c r="H37" s="156"/>
    </row>
    <row r="38" spans="1:8" ht="12.75">
      <c r="A38" s="104" t="s">
        <v>38</v>
      </c>
      <c r="B38" s="86" t="s">
        <v>1276</v>
      </c>
      <c r="C38" s="87">
        <v>1011048</v>
      </c>
      <c r="D38" s="87">
        <v>963591</v>
      </c>
      <c r="E38" s="87">
        <v>912716</v>
      </c>
      <c r="F38" s="155">
        <f t="shared" si="0"/>
        <v>912716</v>
      </c>
      <c r="G38" s="156"/>
      <c r="H38" s="156"/>
    </row>
    <row r="39" spans="1:8" ht="25.5">
      <c r="A39" s="104" t="s">
        <v>39</v>
      </c>
      <c r="B39" s="86" t="s">
        <v>627</v>
      </c>
      <c r="C39" s="87">
        <v>1211000</v>
      </c>
      <c r="D39" s="87">
        <v>1541000</v>
      </c>
      <c r="E39" s="87">
        <v>1540278</v>
      </c>
      <c r="F39" s="155">
        <f t="shared" si="0"/>
        <v>1540278</v>
      </c>
      <c r="G39" s="156"/>
      <c r="H39" s="156"/>
    </row>
    <row r="40" spans="1:8" ht="12.75">
      <c r="A40" s="104" t="s">
        <v>40</v>
      </c>
      <c r="B40" s="86" t="s">
        <v>628</v>
      </c>
      <c r="C40" s="87">
        <v>240000</v>
      </c>
      <c r="D40" s="87">
        <v>240000</v>
      </c>
      <c r="E40" s="87">
        <v>212989</v>
      </c>
      <c r="F40" s="155">
        <f t="shared" si="0"/>
        <v>212989</v>
      </c>
      <c r="G40" s="156"/>
      <c r="H40" s="156"/>
    </row>
    <row r="41" spans="1:8" ht="12.75">
      <c r="A41" s="104" t="s">
        <v>41</v>
      </c>
      <c r="B41" s="86" t="s">
        <v>1277</v>
      </c>
      <c r="C41" s="87">
        <v>1451000</v>
      </c>
      <c r="D41" s="87">
        <v>1781000</v>
      </c>
      <c r="E41" s="87">
        <v>1753267</v>
      </c>
      <c r="F41" s="155">
        <f t="shared" si="0"/>
        <v>1753267</v>
      </c>
      <c r="G41" s="156"/>
      <c r="H41" s="156"/>
    </row>
    <row r="42" spans="1:8" ht="12.75">
      <c r="A42" s="104" t="s">
        <v>42</v>
      </c>
      <c r="B42" s="86" t="s">
        <v>629</v>
      </c>
      <c r="C42" s="87">
        <v>0</v>
      </c>
      <c r="D42" s="87">
        <v>0</v>
      </c>
      <c r="E42" s="87">
        <v>0</v>
      </c>
      <c r="F42" s="155">
        <f t="shared" si="0"/>
        <v>0</v>
      </c>
      <c r="G42" s="156"/>
      <c r="H42" s="156"/>
    </row>
    <row r="43" spans="1:8" ht="12.75">
      <c r="A43" s="104" t="s">
        <v>43</v>
      </c>
      <c r="B43" s="86" t="s">
        <v>630</v>
      </c>
      <c r="C43" s="87">
        <v>0</v>
      </c>
      <c r="D43" s="87">
        <v>0</v>
      </c>
      <c r="E43" s="87">
        <v>0</v>
      </c>
      <c r="F43" s="155">
        <f t="shared" si="0"/>
        <v>0</v>
      </c>
      <c r="G43" s="156"/>
      <c r="H43" s="156"/>
    </row>
    <row r="44" spans="1:8" ht="12.75">
      <c r="A44" s="104" t="s">
        <v>44</v>
      </c>
      <c r="B44" s="86" t="s">
        <v>1278</v>
      </c>
      <c r="C44" s="87">
        <v>1186000</v>
      </c>
      <c r="D44" s="87">
        <v>1188000</v>
      </c>
      <c r="E44" s="87">
        <v>1187241</v>
      </c>
      <c r="F44" s="155">
        <f t="shared" si="0"/>
        <v>1187241</v>
      </c>
      <c r="G44" s="156"/>
      <c r="H44" s="156"/>
    </row>
    <row r="45" spans="1:8" ht="38.25">
      <c r="A45" s="104" t="s">
        <v>45</v>
      </c>
      <c r="B45" s="86" t="s">
        <v>631</v>
      </c>
      <c r="C45" s="87">
        <v>0</v>
      </c>
      <c r="D45" s="87">
        <v>0</v>
      </c>
      <c r="E45" s="87">
        <v>0</v>
      </c>
      <c r="F45" s="155">
        <f t="shared" si="0"/>
        <v>0</v>
      </c>
      <c r="G45" s="156"/>
      <c r="H45" s="156"/>
    </row>
    <row r="46" spans="1:8" ht="12.75">
      <c r="A46" s="104" t="s">
        <v>47</v>
      </c>
      <c r="B46" s="86" t="s">
        <v>632</v>
      </c>
      <c r="C46" s="87">
        <v>20000</v>
      </c>
      <c r="D46" s="87">
        <v>0</v>
      </c>
      <c r="E46" s="87">
        <v>0</v>
      </c>
      <c r="F46" s="155">
        <f t="shared" si="0"/>
        <v>0</v>
      </c>
      <c r="G46" s="156"/>
      <c r="H46" s="156"/>
    </row>
    <row r="47" spans="1:8" ht="12.75">
      <c r="A47" s="104" t="s">
        <v>48</v>
      </c>
      <c r="B47" s="86" t="s">
        <v>1279</v>
      </c>
      <c r="C47" s="87">
        <v>100000</v>
      </c>
      <c r="D47" s="87">
        <v>275400</v>
      </c>
      <c r="E47" s="87">
        <v>156021</v>
      </c>
      <c r="F47" s="155">
        <f t="shared" si="0"/>
        <v>156021</v>
      </c>
      <c r="G47" s="156"/>
      <c r="H47" s="156"/>
    </row>
    <row r="48" spans="1:8" ht="12.75">
      <c r="A48" s="104" t="s">
        <v>49</v>
      </c>
      <c r="B48" s="86" t="s">
        <v>633</v>
      </c>
      <c r="C48" s="87">
        <v>0</v>
      </c>
      <c r="D48" s="87">
        <v>0</v>
      </c>
      <c r="E48" s="87">
        <v>153479</v>
      </c>
      <c r="F48" s="155">
        <f t="shared" si="0"/>
        <v>153479</v>
      </c>
      <c r="G48" s="156"/>
      <c r="H48" s="156"/>
    </row>
    <row r="49" spans="1:8" ht="25.5">
      <c r="A49" s="104" t="s">
        <v>50</v>
      </c>
      <c r="B49" s="86" t="s">
        <v>634</v>
      </c>
      <c r="C49" s="87">
        <v>1852000</v>
      </c>
      <c r="D49" s="87">
        <v>1623597</v>
      </c>
      <c r="E49" s="87">
        <v>1573424</v>
      </c>
      <c r="F49" s="155">
        <f t="shared" si="0"/>
        <v>1573424</v>
      </c>
      <c r="G49" s="156"/>
      <c r="H49" s="156"/>
    </row>
    <row r="50" spans="1:8" ht="12.75">
      <c r="A50" s="104" t="s">
        <v>51</v>
      </c>
      <c r="B50" s="86" t="s">
        <v>1280</v>
      </c>
      <c r="C50" s="87">
        <v>1988000</v>
      </c>
      <c r="D50" s="87">
        <v>1934815</v>
      </c>
      <c r="E50" s="87">
        <v>1846989</v>
      </c>
      <c r="F50" s="155">
        <f t="shared" si="0"/>
        <v>1846989</v>
      </c>
      <c r="G50" s="156"/>
      <c r="H50" s="156"/>
    </row>
    <row r="51" spans="1:8" ht="12.75">
      <c r="A51" s="104" t="s">
        <v>52</v>
      </c>
      <c r="B51" s="86" t="s">
        <v>635</v>
      </c>
      <c r="C51" s="87">
        <v>0</v>
      </c>
      <c r="D51" s="87">
        <v>0</v>
      </c>
      <c r="E51" s="87">
        <v>135696</v>
      </c>
      <c r="F51" s="155">
        <f t="shared" si="0"/>
        <v>135696</v>
      </c>
      <c r="G51" s="156"/>
      <c r="H51" s="156"/>
    </row>
    <row r="52" spans="1:8" ht="25.5">
      <c r="A52" s="104" t="s">
        <v>53</v>
      </c>
      <c r="B52" s="86" t="s">
        <v>1281</v>
      </c>
      <c r="C52" s="87">
        <v>5146000</v>
      </c>
      <c r="D52" s="87">
        <v>5021812</v>
      </c>
      <c r="E52" s="87">
        <v>4763675</v>
      </c>
      <c r="F52" s="155">
        <f t="shared" si="0"/>
        <v>4763675</v>
      </c>
      <c r="G52" s="156"/>
      <c r="H52" s="156"/>
    </row>
    <row r="53" spans="1:8" ht="12.75">
      <c r="A53" s="104" t="s">
        <v>54</v>
      </c>
      <c r="B53" s="86" t="s">
        <v>636</v>
      </c>
      <c r="C53" s="87">
        <v>860000</v>
      </c>
      <c r="D53" s="87">
        <v>1110551</v>
      </c>
      <c r="E53" s="87">
        <v>1024264</v>
      </c>
      <c r="F53" s="155">
        <f t="shared" si="0"/>
        <v>1024264</v>
      </c>
      <c r="G53" s="156"/>
      <c r="H53" s="156"/>
    </row>
    <row r="54" spans="1:8" ht="12.75">
      <c r="A54" s="104" t="s">
        <v>55</v>
      </c>
      <c r="B54" s="86" t="s">
        <v>637</v>
      </c>
      <c r="C54" s="87">
        <v>0</v>
      </c>
      <c r="D54" s="87">
        <v>0</v>
      </c>
      <c r="E54" s="87">
        <v>0</v>
      </c>
      <c r="F54" s="155">
        <f t="shared" si="0"/>
        <v>0</v>
      </c>
      <c r="G54" s="156"/>
      <c r="H54" s="156"/>
    </row>
    <row r="55" spans="1:8" ht="25.5">
      <c r="A55" s="104" t="s">
        <v>56</v>
      </c>
      <c r="B55" s="86" t="s">
        <v>1282</v>
      </c>
      <c r="C55" s="87">
        <v>860000</v>
      </c>
      <c r="D55" s="87">
        <v>1110551</v>
      </c>
      <c r="E55" s="87">
        <v>1024264</v>
      </c>
      <c r="F55" s="155">
        <f t="shared" si="0"/>
        <v>1024264</v>
      </c>
      <c r="G55" s="156"/>
      <c r="H55" s="156"/>
    </row>
    <row r="56" spans="1:8" ht="25.5">
      <c r="A56" s="104" t="s">
        <v>57</v>
      </c>
      <c r="B56" s="86" t="s">
        <v>638</v>
      </c>
      <c r="C56" s="87">
        <v>1389693</v>
      </c>
      <c r="D56" s="87">
        <v>1571479</v>
      </c>
      <c r="E56" s="87">
        <v>1453649</v>
      </c>
      <c r="F56" s="155">
        <f t="shared" si="0"/>
        <v>1453649</v>
      </c>
      <c r="G56" s="156"/>
      <c r="H56" s="156"/>
    </row>
    <row r="57" spans="1:8" ht="12.75">
      <c r="A57" s="104" t="s">
        <v>58</v>
      </c>
      <c r="B57" s="86" t="s">
        <v>639</v>
      </c>
      <c r="C57" s="87">
        <v>0</v>
      </c>
      <c r="D57" s="87">
        <v>0</v>
      </c>
      <c r="E57" s="87">
        <v>0</v>
      </c>
      <c r="F57" s="155">
        <f t="shared" si="0"/>
        <v>0</v>
      </c>
      <c r="G57" s="156"/>
      <c r="H57" s="156"/>
    </row>
    <row r="58" spans="1:8" ht="12.75">
      <c r="A58" s="104" t="s">
        <v>59</v>
      </c>
      <c r="B58" s="86" t="s">
        <v>1283</v>
      </c>
      <c r="C58" s="87">
        <v>0</v>
      </c>
      <c r="D58" s="87">
        <v>0</v>
      </c>
      <c r="E58" s="87">
        <v>0</v>
      </c>
      <c r="F58" s="155">
        <f t="shared" si="0"/>
        <v>0</v>
      </c>
      <c r="G58" s="156"/>
      <c r="H58" s="156"/>
    </row>
    <row r="59" spans="1:8" ht="12.75">
      <c r="A59" s="104" t="s">
        <v>60</v>
      </c>
      <c r="B59" s="86" t="s">
        <v>640</v>
      </c>
      <c r="C59" s="87">
        <v>0</v>
      </c>
      <c r="D59" s="87">
        <v>0</v>
      </c>
      <c r="E59" s="87">
        <v>0</v>
      </c>
      <c r="F59" s="155">
        <f t="shared" si="0"/>
        <v>0</v>
      </c>
      <c r="G59" s="156"/>
      <c r="H59" s="156"/>
    </row>
    <row r="60" spans="1:8" ht="12.75">
      <c r="A60" s="104" t="s">
        <v>61</v>
      </c>
      <c r="B60" s="86" t="s">
        <v>641</v>
      </c>
      <c r="C60" s="87">
        <v>0</v>
      </c>
      <c r="D60" s="87">
        <v>0</v>
      </c>
      <c r="E60" s="87">
        <v>0</v>
      </c>
      <c r="F60" s="155">
        <f t="shared" si="0"/>
        <v>0</v>
      </c>
      <c r="G60" s="156"/>
      <c r="H60" s="156"/>
    </row>
    <row r="61" spans="1:8" ht="25.5">
      <c r="A61" s="104" t="s">
        <v>62</v>
      </c>
      <c r="B61" s="86" t="s">
        <v>1284</v>
      </c>
      <c r="C61" s="87">
        <v>0</v>
      </c>
      <c r="D61" s="87">
        <v>0</v>
      </c>
      <c r="E61" s="87">
        <v>0</v>
      </c>
      <c r="F61" s="155">
        <f t="shared" si="0"/>
        <v>0</v>
      </c>
      <c r="G61" s="156"/>
      <c r="H61" s="156"/>
    </row>
    <row r="62" spans="1:8" ht="25.5">
      <c r="A62" s="104" t="s">
        <v>63</v>
      </c>
      <c r="B62" s="86" t="s">
        <v>642</v>
      </c>
      <c r="C62" s="87">
        <v>0</v>
      </c>
      <c r="D62" s="87">
        <v>0</v>
      </c>
      <c r="E62" s="87">
        <v>0</v>
      </c>
      <c r="F62" s="155">
        <f t="shared" si="0"/>
        <v>0</v>
      </c>
      <c r="G62" s="156"/>
      <c r="H62" s="156"/>
    </row>
    <row r="63" spans="1:8" ht="25.5">
      <c r="A63" s="104" t="s">
        <v>64</v>
      </c>
      <c r="B63" s="86" t="s">
        <v>643</v>
      </c>
      <c r="C63" s="87">
        <v>0</v>
      </c>
      <c r="D63" s="87">
        <v>0</v>
      </c>
      <c r="E63" s="87">
        <v>0</v>
      </c>
      <c r="F63" s="155">
        <f t="shared" si="0"/>
        <v>0</v>
      </c>
      <c r="G63" s="156"/>
      <c r="H63" s="156"/>
    </row>
    <row r="64" spans="1:8" ht="25.5">
      <c r="A64" s="104" t="s">
        <v>65</v>
      </c>
      <c r="B64" s="86" t="s">
        <v>644</v>
      </c>
      <c r="C64" s="87">
        <v>0</v>
      </c>
      <c r="D64" s="87">
        <v>0</v>
      </c>
      <c r="E64" s="87">
        <v>0</v>
      </c>
      <c r="F64" s="155">
        <f t="shared" si="0"/>
        <v>0</v>
      </c>
      <c r="G64" s="156"/>
      <c r="H64" s="156"/>
    </row>
    <row r="65" spans="1:8" ht="12.75">
      <c r="A65" s="104" t="s">
        <v>66</v>
      </c>
      <c r="B65" s="86" t="s">
        <v>645</v>
      </c>
      <c r="C65" s="87">
        <v>227000</v>
      </c>
      <c r="D65" s="87">
        <v>238866</v>
      </c>
      <c r="E65" s="87">
        <v>155492</v>
      </c>
      <c r="F65" s="155">
        <f t="shared" si="0"/>
        <v>155492</v>
      </c>
      <c r="G65" s="156"/>
      <c r="H65" s="156"/>
    </row>
    <row r="66" spans="1:8" ht="25.5">
      <c r="A66" s="104" t="s">
        <v>67</v>
      </c>
      <c r="B66" s="86" t="s">
        <v>1285</v>
      </c>
      <c r="C66" s="87">
        <v>1616693</v>
      </c>
      <c r="D66" s="87">
        <v>1810345</v>
      </c>
      <c r="E66" s="87">
        <v>1609141</v>
      </c>
      <c r="F66" s="155">
        <f t="shared" si="0"/>
        <v>1609141</v>
      </c>
      <c r="G66" s="156"/>
      <c r="H66" s="156"/>
    </row>
    <row r="67" spans="1:8" ht="12.75">
      <c r="A67" s="105" t="s">
        <v>68</v>
      </c>
      <c r="B67" s="90" t="s">
        <v>1286</v>
      </c>
      <c r="C67" s="91">
        <v>10084741</v>
      </c>
      <c r="D67" s="91">
        <v>10687299</v>
      </c>
      <c r="E67" s="91">
        <v>10063063</v>
      </c>
      <c r="F67" s="155">
        <f t="shared" si="0"/>
        <v>10063063</v>
      </c>
      <c r="G67" s="156"/>
      <c r="H67" s="156"/>
    </row>
    <row r="68" spans="1:8" ht="12.75">
      <c r="A68" s="104" t="s">
        <v>69</v>
      </c>
      <c r="B68" s="86" t="s">
        <v>646</v>
      </c>
      <c r="C68" s="87">
        <v>0</v>
      </c>
      <c r="D68" s="87">
        <v>0</v>
      </c>
      <c r="E68" s="87">
        <v>0</v>
      </c>
      <c r="F68" s="155">
        <f t="shared" si="0"/>
        <v>0</v>
      </c>
      <c r="G68" s="156"/>
      <c r="H68" s="156"/>
    </row>
    <row r="69" spans="1:8" ht="12.75">
      <c r="A69" s="104" t="s">
        <v>70</v>
      </c>
      <c r="B69" s="86" t="s">
        <v>1287</v>
      </c>
      <c r="C69" s="87">
        <v>0</v>
      </c>
      <c r="D69" s="87">
        <v>0</v>
      </c>
      <c r="E69" s="87">
        <v>0</v>
      </c>
      <c r="F69" s="155">
        <f t="shared" si="0"/>
        <v>0</v>
      </c>
      <c r="G69" s="156"/>
      <c r="H69" s="156"/>
    </row>
    <row r="70" spans="1:8" ht="12.75">
      <c r="A70" s="104" t="s">
        <v>71</v>
      </c>
      <c r="B70" s="86" t="s">
        <v>647</v>
      </c>
      <c r="C70" s="87">
        <v>0</v>
      </c>
      <c r="D70" s="87">
        <v>0</v>
      </c>
      <c r="E70" s="87">
        <v>0</v>
      </c>
      <c r="F70" s="155">
        <f t="shared" si="0"/>
        <v>0</v>
      </c>
      <c r="G70" s="156"/>
      <c r="H70" s="156"/>
    </row>
    <row r="71" spans="1:8" ht="12.75">
      <c r="A71" s="104" t="s">
        <v>72</v>
      </c>
      <c r="B71" s="86" t="s">
        <v>648</v>
      </c>
      <c r="C71" s="87">
        <v>0</v>
      </c>
      <c r="D71" s="87">
        <v>0</v>
      </c>
      <c r="E71" s="87">
        <v>0</v>
      </c>
      <c r="F71" s="155">
        <f t="shared" si="0"/>
        <v>0</v>
      </c>
      <c r="G71" s="156"/>
      <c r="H71" s="156"/>
    </row>
    <row r="72" spans="1:8" ht="12.75">
      <c r="A72" s="104" t="s">
        <v>73</v>
      </c>
      <c r="B72" s="86" t="s">
        <v>649</v>
      </c>
      <c r="C72" s="87">
        <v>0</v>
      </c>
      <c r="D72" s="87">
        <v>0</v>
      </c>
      <c r="E72" s="87">
        <v>0</v>
      </c>
      <c r="F72" s="155">
        <f t="shared" si="0"/>
        <v>0</v>
      </c>
      <c r="G72" s="156"/>
      <c r="H72" s="156"/>
    </row>
    <row r="73" spans="1:8" ht="12.75">
      <c r="A73" s="104" t="s">
        <v>74</v>
      </c>
      <c r="B73" s="86" t="s">
        <v>650</v>
      </c>
      <c r="C73" s="87">
        <v>0</v>
      </c>
      <c r="D73" s="87">
        <v>0</v>
      </c>
      <c r="E73" s="87">
        <v>0</v>
      </c>
      <c r="F73" s="155">
        <f aca="true" t="shared" si="1" ref="F73:F136">E73</f>
        <v>0</v>
      </c>
      <c r="G73" s="156"/>
      <c r="H73" s="156"/>
    </row>
    <row r="74" spans="1:8" ht="25.5">
      <c r="A74" s="104" t="s">
        <v>75</v>
      </c>
      <c r="B74" s="86" t="s">
        <v>651</v>
      </c>
      <c r="C74" s="87">
        <v>0</v>
      </c>
      <c r="D74" s="87">
        <v>0</v>
      </c>
      <c r="E74" s="87">
        <v>0</v>
      </c>
      <c r="F74" s="155">
        <f t="shared" si="1"/>
        <v>0</v>
      </c>
      <c r="G74" s="156"/>
      <c r="H74" s="156"/>
    </row>
    <row r="75" spans="1:8" ht="12.75">
      <c r="A75" s="104" t="s">
        <v>76</v>
      </c>
      <c r="B75" s="86" t="s">
        <v>652</v>
      </c>
      <c r="C75" s="87">
        <v>0</v>
      </c>
      <c r="D75" s="87">
        <v>0</v>
      </c>
      <c r="E75" s="87">
        <v>0</v>
      </c>
      <c r="F75" s="155">
        <f t="shared" si="1"/>
        <v>0</v>
      </c>
      <c r="G75" s="156"/>
      <c r="H75" s="156"/>
    </row>
    <row r="76" spans="1:8" ht="12.75">
      <c r="A76" s="104" t="s">
        <v>77</v>
      </c>
      <c r="B76" s="86" t="s">
        <v>653</v>
      </c>
      <c r="C76" s="87">
        <v>0</v>
      </c>
      <c r="D76" s="87">
        <v>0</v>
      </c>
      <c r="E76" s="87">
        <v>0</v>
      </c>
      <c r="F76" s="155">
        <f t="shared" si="1"/>
        <v>0</v>
      </c>
      <c r="G76" s="156"/>
      <c r="H76" s="156"/>
    </row>
    <row r="77" spans="1:8" ht="12.75">
      <c r="A77" s="104" t="s">
        <v>78</v>
      </c>
      <c r="B77" s="86" t="s">
        <v>654</v>
      </c>
      <c r="C77" s="87">
        <v>0</v>
      </c>
      <c r="D77" s="87">
        <v>0</v>
      </c>
      <c r="E77" s="87">
        <v>0</v>
      </c>
      <c r="F77" s="155">
        <f t="shared" si="1"/>
        <v>0</v>
      </c>
      <c r="G77" s="156"/>
      <c r="H77" s="156"/>
    </row>
    <row r="78" spans="1:8" ht="25.5">
      <c r="A78" s="104" t="s">
        <v>79</v>
      </c>
      <c r="B78" s="86" t="s">
        <v>1235</v>
      </c>
      <c r="C78" s="87">
        <v>0</v>
      </c>
      <c r="D78" s="87">
        <v>0</v>
      </c>
      <c r="E78" s="87">
        <v>0</v>
      </c>
      <c r="F78" s="155">
        <f t="shared" si="1"/>
        <v>0</v>
      </c>
      <c r="G78" s="156"/>
      <c r="H78" s="156"/>
    </row>
    <row r="79" spans="1:8" ht="25.5">
      <c r="A79" s="104" t="s">
        <v>80</v>
      </c>
      <c r="B79" s="86" t="s">
        <v>1288</v>
      </c>
      <c r="C79" s="87">
        <v>0</v>
      </c>
      <c r="D79" s="87">
        <v>0</v>
      </c>
      <c r="E79" s="87">
        <v>0</v>
      </c>
      <c r="F79" s="155">
        <f t="shared" si="1"/>
        <v>0</v>
      </c>
      <c r="G79" s="156"/>
      <c r="H79" s="156"/>
    </row>
    <row r="80" spans="1:8" ht="12.75">
      <c r="A80" s="104" t="s">
        <v>81</v>
      </c>
      <c r="B80" s="86" t="s">
        <v>655</v>
      </c>
      <c r="C80" s="87">
        <v>0</v>
      </c>
      <c r="D80" s="87">
        <v>0</v>
      </c>
      <c r="E80" s="87">
        <v>0</v>
      </c>
      <c r="F80" s="155">
        <f t="shared" si="1"/>
        <v>0</v>
      </c>
      <c r="G80" s="156"/>
      <c r="H80" s="156"/>
    </row>
    <row r="81" spans="1:8" ht="38.25">
      <c r="A81" s="104" t="s">
        <v>82</v>
      </c>
      <c r="B81" s="86" t="s">
        <v>1289</v>
      </c>
      <c r="C81" s="87">
        <v>0</v>
      </c>
      <c r="D81" s="87">
        <v>0</v>
      </c>
      <c r="E81" s="87">
        <v>0</v>
      </c>
      <c r="F81" s="155">
        <f t="shared" si="1"/>
        <v>0</v>
      </c>
      <c r="G81" s="156"/>
      <c r="H81" s="156"/>
    </row>
    <row r="82" spans="1:8" ht="12.75">
      <c r="A82" s="104" t="s">
        <v>83</v>
      </c>
      <c r="B82" s="86" t="s">
        <v>656</v>
      </c>
      <c r="C82" s="87">
        <v>0</v>
      </c>
      <c r="D82" s="87">
        <v>0</v>
      </c>
      <c r="E82" s="87">
        <v>0</v>
      </c>
      <c r="F82" s="155">
        <f t="shared" si="1"/>
        <v>0</v>
      </c>
      <c r="G82" s="156"/>
      <c r="H82" s="156"/>
    </row>
    <row r="83" spans="1:8" ht="25.5">
      <c r="A83" s="104" t="s">
        <v>84</v>
      </c>
      <c r="B83" s="86" t="s">
        <v>657</v>
      </c>
      <c r="C83" s="87">
        <v>0</v>
      </c>
      <c r="D83" s="87">
        <v>0</v>
      </c>
      <c r="E83" s="87">
        <v>0</v>
      </c>
      <c r="F83" s="155">
        <f t="shared" si="1"/>
        <v>0</v>
      </c>
      <c r="G83" s="156"/>
      <c r="H83" s="156"/>
    </row>
    <row r="84" spans="1:8" ht="12.75">
      <c r="A84" s="104" t="s">
        <v>85</v>
      </c>
      <c r="B84" s="86" t="s">
        <v>1290</v>
      </c>
      <c r="C84" s="87">
        <v>0</v>
      </c>
      <c r="D84" s="87">
        <v>0</v>
      </c>
      <c r="E84" s="87">
        <v>0</v>
      </c>
      <c r="F84" s="155">
        <f t="shared" si="1"/>
        <v>0</v>
      </c>
      <c r="G84" s="156"/>
      <c r="H84" s="156"/>
    </row>
    <row r="85" spans="1:8" ht="25.5">
      <c r="A85" s="104" t="s">
        <v>86</v>
      </c>
      <c r="B85" s="86" t="s">
        <v>658</v>
      </c>
      <c r="C85" s="87">
        <v>0</v>
      </c>
      <c r="D85" s="87">
        <v>0</v>
      </c>
      <c r="E85" s="87">
        <v>0</v>
      </c>
      <c r="F85" s="155">
        <f t="shared" si="1"/>
        <v>0</v>
      </c>
      <c r="G85" s="156"/>
      <c r="H85" s="156"/>
    </row>
    <row r="86" spans="1:8" ht="38.25">
      <c r="A86" s="104" t="s">
        <v>87</v>
      </c>
      <c r="B86" s="86" t="s">
        <v>659</v>
      </c>
      <c r="C86" s="87">
        <v>0</v>
      </c>
      <c r="D86" s="87">
        <v>0</v>
      </c>
      <c r="E86" s="87">
        <v>0</v>
      </c>
      <c r="F86" s="155">
        <f t="shared" si="1"/>
        <v>0</v>
      </c>
      <c r="G86" s="156"/>
      <c r="H86" s="156"/>
    </row>
    <row r="87" spans="1:8" ht="25.5">
      <c r="A87" s="104" t="s">
        <v>88</v>
      </c>
      <c r="B87" s="86" t="s">
        <v>660</v>
      </c>
      <c r="C87" s="87">
        <v>0</v>
      </c>
      <c r="D87" s="87">
        <v>0</v>
      </c>
      <c r="E87" s="87">
        <v>0</v>
      </c>
      <c r="F87" s="155">
        <f t="shared" si="1"/>
        <v>0</v>
      </c>
      <c r="G87" s="156"/>
      <c r="H87" s="156"/>
    </row>
    <row r="88" spans="1:8" ht="12.75">
      <c r="A88" s="104" t="s">
        <v>89</v>
      </c>
      <c r="B88" s="86" t="s">
        <v>661</v>
      </c>
      <c r="C88" s="87">
        <v>0</v>
      </c>
      <c r="D88" s="87">
        <v>0</v>
      </c>
      <c r="E88" s="87">
        <v>0</v>
      </c>
      <c r="F88" s="155">
        <f t="shared" si="1"/>
        <v>0</v>
      </c>
      <c r="G88" s="156"/>
      <c r="H88" s="156"/>
    </row>
    <row r="89" spans="1:8" ht="38.25">
      <c r="A89" s="104" t="s">
        <v>90</v>
      </c>
      <c r="B89" s="86" t="s">
        <v>662</v>
      </c>
      <c r="C89" s="87">
        <v>0</v>
      </c>
      <c r="D89" s="87">
        <v>0</v>
      </c>
      <c r="E89" s="87">
        <v>0</v>
      </c>
      <c r="F89" s="155">
        <f t="shared" si="1"/>
        <v>0</v>
      </c>
      <c r="G89" s="156"/>
      <c r="H89" s="156"/>
    </row>
    <row r="90" spans="1:8" ht="25.5">
      <c r="A90" s="104" t="s">
        <v>91</v>
      </c>
      <c r="B90" s="86" t="s">
        <v>1291</v>
      </c>
      <c r="C90" s="87">
        <v>0</v>
      </c>
      <c r="D90" s="87">
        <v>0</v>
      </c>
      <c r="E90" s="87">
        <v>0</v>
      </c>
      <c r="F90" s="155">
        <f t="shared" si="1"/>
        <v>0</v>
      </c>
      <c r="G90" s="156"/>
      <c r="H90" s="156"/>
    </row>
    <row r="91" spans="1:8" ht="76.5">
      <c r="A91" s="104" t="s">
        <v>92</v>
      </c>
      <c r="B91" s="86" t="s">
        <v>663</v>
      </c>
      <c r="C91" s="87">
        <v>0</v>
      </c>
      <c r="D91" s="87">
        <v>0</v>
      </c>
      <c r="E91" s="87">
        <v>0</v>
      </c>
      <c r="F91" s="155">
        <f t="shared" si="1"/>
        <v>0</v>
      </c>
      <c r="G91" s="156"/>
      <c r="H91" s="156"/>
    </row>
    <row r="92" spans="1:8" ht="38.25">
      <c r="A92" s="104" t="s">
        <v>93</v>
      </c>
      <c r="B92" s="86" t="s">
        <v>664</v>
      </c>
      <c r="C92" s="87">
        <v>0</v>
      </c>
      <c r="D92" s="87">
        <v>0</v>
      </c>
      <c r="E92" s="87">
        <v>0</v>
      </c>
      <c r="F92" s="155">
        <f t="shared" si="1"/>
        <v>0</v>
      </c>
      <c r="G92" s="156"/>
      <c r="H92" s="156"/>
    </row>
    <row r="93" spans="1:8" ht="12.75">
      <c r="A93" s="104" t="s">
        <v>94</v>
      </c>
      <c r="B93" s="86" t="s">
        <v>665</v>
      </c>
      <c r="C93" s="87">
        <v>0</v>
      </c>
      <c r="D93" s="87">
        <v>0</v>
      </c>
      <c r="E93" s="87">
        <v>0</v>
      </c>
      <c r="F93" s="155">
        <f t="shared" si="1"/>
        <v>0</v>
      </c>
      <c r="G93" s="156"/>
      <c r="H93" s="156"/>
    </row>
    <row r="94" spans="1:8" ht="25.5">
      <c r="A94" s="104" t="s">
        <v>95</v>
      </c>
      <c r="B94" s="86" t="s">
        <v>666</v>
      </c>
      <c r="C94" s="87">
        <v>0</v>
      </c>
      <c r="D94" s="87">
        <v>0</v>
      </c>
      <c r="E94" s="87">
        <v>0</v>
      </c>
      <c r="F94" s="155">
        <f t="shared" si="1"/>
        <v>0</v>
      </c>
      <c r="G94" s="156"/>
      <c r="H94" s="156"/>
    </row>
    <row r="95" spans="1:8" ht="25.5">
      <c r="A95" s="104" t="s">
        <v>96</v>
      </c>
      <c r="B95" s="86" t="s">
        <v>667</v>
      </c>
      <c r="C95" s="87">
        <v>0</v>
      </c>
      <c r="D95" s="87">
        <v>0</v>
      </c>
      <c r="E95" s="87">
        <v>0</v>
      </c>
      <c r="F95" s="155">
        <f t="shared" si="1"/>
        <v>0</v>
      </c>
      <c r="G95" s="156"/>
      <c r="H95" s="156"/>
    </row>
    <row r="96" spans="1:8" ht="12.75">
      <c r="A96" s="104" t="s">
        <v>97</v>
      </c>
      <c r="B96" s="86" t="s">
        <v>668</v>
      </c>
      <c r="C96" s="87">
        <v>0</v>
      </c>
      <c r="D96" s="87">
        <v>0</v>
      </c>
      <c r="E96" s="87">
        <v>0</v>
      </c>
      <c r="F96" s="155">
        <f t="shared" si="1"/>
        <v>0</v>
      </c>
      <c r="G96" s="156"/>
      <c r="H96" s="156"/>
    </row>
    <row r="97" spans="1:8" ht="25.5">
      <c r="A97" s="104" t="s">
        <v>98</v>
      </c>
      <c r="B97" s="86" t="s">
        <v>669</v>
      </c>
      <c r="C97" s="87">
        <v>0</v>
      </c>
      <c r="D97" s="87">
        <v>0</v>
      </c>
      <c r="E97" s="87">
        <v>0</v>
      </c>
      <c r="F97" s="155">
        <f t="shared" si="1"/>
        <v>0</v>
      </c>
      <c r="G97" s="156"/>
      <c r="H97" s="156"/>
    </row>
    <row r="98" spans="1:8" ht="25.5">
      <c r="A98" s="104" t="s">
        <v>99</v>
      </c>
      <c r="B98" s="86" t="s">
        <v>670</v>
      </c>
      <c r="C98" s="87">
        <v>0</v>
      </c>
      <c r="D98" s="87">
        <v>0</v>
      </c>
      <c r="E98" s="87">
        <v>0</v>
      </c>
      <c r="F98" s="155">
        <f t="shared" si="1"/>
        <v>0</v>
      </c>
      <c r="G98" s="156"/>
      <c r="H98" s="156"/>
    </row>
    <row r="99" spans="1:8" ht="25.5">
      <c r="A99" s="104" t="s">
        <v>100</v>
      </c>
      <c r="B99" s="86" t="s">
        <v>1292</v>
      </c>
      <c r="C99" s="87">
        <v>0</v>
      </c>
      <c r="D99" s="87">
        <v>0</v>
      </c>
      <c r="E99" s="87">
        <v>0</v>
      </c>
      <c r="F99" s="155">
        <f t="shared" si="1"/>
        <v>0</v>
      </c>
      <c r="G99" s="156"/>
      <c r="H99" s="156"/>
    </row>
    <row r="100" spans="1:8" ht="25.5">
      <c r="A100" s="104" t="s">
        <v>101</v>
      </c>
      <c r="B100" s="86" t="s">
        <v>671</v>
      </c>
      <c r="C100" s="87">
        <v>0</v>
      </c>
      <c r="D100" s="87">
        <v>0</v>
      </c>
      <c r="E100" s="87">
        <v>0</v>
      </c>
      <c r="F100" s="155">
        <f t="shared" si="1"/>
        <v>0</v>
      </c>
      <c r="G100" s="156"/>
      <c r="H100" s="156"/>
    </row>
    <row r="101" spans="1:8" ht="12.75">
      <c r="A101" s="104" t="s">
        <v>102</v>
      </c>
      <c r="B101" s="86" t="s">
        <v>672</v>
      </c>
      <c r="C101" s="87">
        <v>0</v>
      </c>
      <c r="D101" s="87">
        <v>0</v>
      </c>
      <c r="E101" s="87">
        <v>0</v>
      </c>
      <c r="F101" s="155">
        <f t="shared" si="1"/>
        <v>0</v>
      </c>
      <c r="G101" s="156"/>
      <c r="H101" s="156"/>
    </row>
    <row r="102" spans="1:8" ht="25.5">
      <c r="A102" s="104" t="s">
        <v>103</v>
      </c>
      <c r="B102" s="86" t="s">
        <v>1293</v>
      </c>
      <c r="C102" s="87">
        <v>0</v>
      </c>
      <c r="D102" s="87">
        <v>0</v>
      </c>
      <c r="E102" s="87">
        <v>0</v>
      </c>
      <c r="F102" s="155">
        <f t="shared" si="1"/>
        <v>0</v>
      </c>
      <c r="G102" s="156"/>
      <c r="H102" s="156"/>
    </row>
    <row r="103" spans="1:8" ht="25.5">
      <c r="A103" s="104" t="s">
        <v>104</v>
      </c>
      <c r="B103" s="86" t="s">
        <v>673</v>
      </c>
      <c r="C103" s="87">
        <v>0</v>
      </c>
      <c r="D103" s="87">
        <v>0</v>
      </c>
      <c r="E103" s="87">
        <v>0</v>
      </c>
      <c r="F103" s="155">
        <f t="shared" si="1"/>
        <v>0</v>
      </c>
      <c r="G103" s="156"/>
      <c r="H103" s="156"/>
    </row>
    <row r="104" spans="1:8" ht="25.5">
      <c r="A104" s="104" t="s">
        <v>105</v>
      </c>
      <c r="B104" s="86" t="s">
        <v>674</v>
      </c>
      <c r="C104" s="87">
        <v>0</v>
      </c>
      <c r="D104" s="87">
        <v>0</v>
      </c>
      <c r="E104" s="87">
        <v>0</v>
      </c>
      <c r="F104" s="155">
        <f t="shared" si="1"/>
        <v>0</v>
      </c>
      <c r="G104" s="156"/>
      <c r="H104" s="156"/>
    </row>
    <row r="105" spans="1:8" ht="25.5">
      <c r="A105" s="104" t="s">
        <v>106</v>
      </c>
      <c r="B105" s="86" t="s">
        <v>1294</v>
      </c>
      <c r="C105" s="87">
        <v>0</v>
      </c>
      <c r="D105" s="87">
        <v>0</v>
      </c>
      <c r="E105" s="87">
        <v>0</v>
      </c>
      <c r="F105" s="155">
        <f t="shared" si="1"/>
        <v>0</v>
      </c>
      <c r="G105" s="156"/>
      <c r="H105" s="156"/>
    </row>
    <row r="106" spans="1:8" ht="12.75">
      <c r="A106" s="104" t="s">
        <v>107</v>
      </c>
      <c r="B106" s="86" t="s">
        <v>675</v>
      </c>
      <c r="C106" s="87">
        <v>0</v>
      </c>
      <c r="D106" s="87">
        <v>0</v>
      </c>
      <c r="E106" s="87">
        <v>0</v>
      </c>
      <c r="F106" s="155">
        <f t="shared" si="1"/>
        <v>0</v>
      </c>
      <c r="G106" s="156"/>
      <c r="H106" s="156"/>
    </row>
    <row r="107" spans="1:8" ht="25.5">
      <c r="A107" s="104" t="s">
        <v>108</v>
      </c>
      <c r="B107" s="86" t="s">
        <v>676</v>
      </c>
      <c r="C107" s="87">
        <v>0</v>
      </c>
      <c r="D107" s="87">
        <v>0</v>
      </c>
      <c r="E107" s="87">
        <v>0</v>
      </c>
      <c r="F107" s="155">
        <f t="shared" si="1"/>
        <v>0</v>
      </c>
      <c r="G107" s="156"/>
      <c r="H107" s="156"/>
    </row>
    <row r="108" spans="1:8" ht="25.5">
      <c r="A108" s="104" t="s">
        <v>109</v>
      </c>
      <c r="B108" s="86" t="s">
        <v>677</v>
      </c>
      <c r="C108" s="87">
        <v>0</v>
      </c>
      <c r="D108" s="87">
        <v>0</v>
      </c>
      <c r="E108" s="87">
        <v>0</v>
      </c>
      <c r="F108" s="155">
        <f t="shared" si="1"/>
        <v>0</v>
      </c>
      <c r="G108" s="156"/>
      <c r="H108" s="156"/>
    </row>
    <row r="109" spans="1:8" ht="12.75">
      <c r="A109" s="104" t="s">
        <v>110</v>
      </c>
      <c r="B109" s="86" t="s">
        <v>1295</v>
      </c>
      <c r="C109" s="87">
        <v>0</v>
      </c>
      <c r="D109" s="87">
        <v>0</v>
      </c>
      <c r="E109" s="87">
        <v>0</v>
      </c>
      <c r="F109" s="155">
        <f t="shared" si="1"/>
        <v>0</v>
      </c>
      <c r="G109" s="156"/>
      <c r="H109" s="156"/>
    </row>
    <row r="110" spans="1:8" ht="12.75">
      <c r="A110" s="104" t="s">
        <v>111</v>
      </c>
      <c r="B110" s="86" t="s">
        <v>678</v>
      </c>
      <c r="C110" s="87">
        <v>0</v>
      </c>
      <c r="D110" s="87">
        <v>0</v>
      </c>
      <c r="E110" s="87">
        <v>0</v>
      </c>
      <c r="F110" s="155">
        <f t="shared" si="1"/>
        <v>0</v>
      </c>
      <c r="G110" s="156"/>
      <c r="H110" s="156"/>
    </row>
    <row r="111" spans="1:8" ht="38.25">
      <c r="A111" s="104" t="s">
        <v>112</v>
      </c>
      <c r="B111" s="86" t="s">
        <v>679</v>
      </c>
      <c r="C111" s="87">
        <v>0</v>
      </c>
      <c r="D111" s="87">
        <v>0</v>
      </c>
      <c r="E111" s="87">
        <v>0</v>
      </c>
      <c r="F111" s="155">
        <f t="shared" si="1"/>
        <v>0</v>
      </c>
      <c r="G111" s="156"/>
      <c r="H111" s="156"/>
    </row>
    <row r="112" spans="1:8" ht="38.25">
      <c r="A112" s="104" t="s">
        <v>113</v>
      </c>
      <c r="B112" s="86" t="s">
        <v>680</v>
      </c>
      <c r="C112" s="87">
        <v>0</v>
      </c>
      <c r="D112" s="87">
        <v>0</v>
      </c>
      <c r="E112" s="87">
        <v>0</v>
      </c>
      <c r="F112" s="155">
        <f t="shared" si="1"/>
        <v>0</v>
      </c>
      <c r="G112" s="156"/>
      <c r="H112" s="156"/>
    </row>
    <row r="113" spans="1:8" ht="51">
      <c r="A113" s="104" t="s">
        <v>114</v>
      </c>
      <c r="B113" s="86" t="s">
        <v>1236</v>
      </c>
      <c r="C113" s="87">
        <v>0</v>
      </c>
      <c r="D113" s="87">
        <v>0</v>
      </c>
      <c r="E113" s="87">
        <v>0</v>
      </c>
      <c r="F113" s="155">
        <f t="shared" si="1"/>
        <v>0</v>
      </c>
      <c r="G113" s="156"/>
      <c r="H113" s="156"/>
    </row>
    <row r="114" spans="1:8" ht="38.25">
      <c r="A114" s="104" t="s">
        <v>115</v>
      </c>
      <c r="B114" s="86" t="s">
        <v>681</v>
      </c>
      <c r="C114" s="87">
        <v>0</v>
      </c>
      <c r="D114" s="87">
        <v>0</v>
      </c>
      <c r="E114" s="87">
        <v>0</v>
      </c>
      <c r="F114" s="155">
        <f t="shared" si="1"/>
        <v>0</v>
      </c>
      <c r="G114" s="156"/>
      <c r="H114" s="156"/>
    </row>
    <row r="115" spans="1:8" ht="38.25">
      <c r="A115" s="104" t="s">
        <v>116</v>
      </c>
      <c r="B115" s="86" t="s">
        <v>682</v>
      </c>
      <c r="C115" s="87">
        <v>0</v>
      </c>
      <c r="D115" s="87">
        <v>0</v>
      </c>
      <c r="E115" s="87">
        <v>0</v>
      </c>
      <c r="F115" s="155">
        <f t="shared" si="1"/>
        <v>0</v>
      </c>
      <c r="G115" s="156"/>
      <c r="H115" s="156"/>
    </row>
    <row r="116" spans="1:8" ht="12.75">
      <c r="A116" s="104" t="s">
        <v>117</v>
      </c>
      <c r="B116" s="86" t="s">
        <v>683</v>
      </c>
      <c r="C116" s="87">
        <v>0</v>
      </c>
      <c r="D116" s="87">
        <v>0</v>
      </c>
      <c r="E116" s="87">
        <v>0</v>
      </c>
      <c r="F116" s="155">
        <f t="shared" si="1"/>
        <v>0</v>
      </c>
      <c r="G116" s="156"/>
      <c r="H116" s="156"/>
    </row>
    <row r="117" spans="1:8" ht="25.5">
      <c r="A117" s="104" t="s">
        <v>118</v>
      </c>
      <c r="B117" s="86" t="s">
        <v>684</v>
      </c>
      <c r="C117" s="87">
        <v>0</v>
      </c>
      <c r="D117" s="87">
        <v>0</v>
      </c>
      <c r="E117" s="87">
        <v>0</v>
      </c>
      <c r="F117" s="155">
        <f t="shared" si="1"/>
        <v>0</v>
      </c>
      <c r="G117" s="156"/>
      <c r="H117" s="156"/>
    </row>
    <row r="118" spans="1:8" ht="12.75">
      <c r="A118" s="104" t="s">
        <v>119</v>
      </c>
      <c r="B118" s="86" t="s">
        <v>685</v>
      </c>
      <c r="C118" s="87">
        <v>0</v>
      </c>
      <c r="D118" s="87">
        <v>0</v>
      </c>
      <c r="E118" s="87">
        <v>0</v>
      </c>
      <c r="F118" s="155">
        <f t="shared" si="1"/>
        <v>0</v>
      </c>
      <c r="G118" s="156"/>
      <c r="H118" s="156"/>
    </row>
    <row r="119" spans="1:8" ht="25.5">
      <c r="A119" s="104" t="s">
        <v>120</v>
      </c>
      <c r="B119" s="86" t="s">
        <v>686</v>
      </c>
      <c r="C119" s="87">
        <v>0</v>
      </c>
      <c r="D119" s="87">
        <v>0</v>
      </c>
      <c r="E119" s="87">
        <v>0</v>
      </c>
      <c r="F119" s="155">
        <f t="shared" si="1"/>
        <v>0</v>
      </c>
      <c r="G119" s="156"/>
      <c r="H119" s="156"/>
    </row>
    <row r="120" spans="1:8" ht="25.5">
      <c r="A120" s="104" t="s">
        <v>121</v>
      </c>
      <c r="B120" s="86" t="s">
        <v>687</v>
      </c>
      <c r="C120" s="87">
        <v>0</v>
      </c>
      <c r="D120" s="87">
        <v>0</v>
      </c>
      <c r="E120" s="87">
        <v>0</v>
      </c>
      <c r="F120" s="155">
        <f t="shared" si="1"/>
        <v>0</v>
      </c>
      <c r="G120" s="156"/>
      <c r="H120" s="156"/>
    </row>
    <row r="121" spans="1:8" ht="12.75">
      <c r="A121" s="104" t="s">
        <v>122</v>
      </c>
      <c r="B121" s="86" t="s">
        <v>688</v>
      </c>
      <c r="C121" s="87">
        <v>0</v>
      </c>
      <c r="D121" s="87">
        <v>0</v>
      </c>
      <c r="E121" s="87">
        <v>0</v>
      </c>
      <c r="F121" s="155">
        <f t="shared" si="1"/>
        <v>0</v>
      </c>
      <c r="G121" s="156"/>
      <c r="H121" s="156"/>
    </row>
    <row r="122" spans="1:8" ht="25.5">
      <c r="A122" s="104" t="s">
        <v>123</v>
      </c>
      <c r="B122" s="86" t="s">
        <v>689</v>
      </c>
      <c r="C122" s="87">
        <v>0</v>
      </c>
      <c r="D122" s="87">
        <v>0</v>
      </c>
      <c r="E122" s="87">
        <v>0</v>
      </c>
      <c r="F122" s="155">
        <f t="shared" si="1"/>
        <v>0</v>
      </c>
      <c r="G122" s="156"/>
      <c r="H122" s="156"/>
    </row>
    <row r="123" spans="1:8" ht="38.25">
      <c r="A123" s="104" t="s">
        <v>124</v>
      </c>
      <c r="B123" s="86" t="s">
        <v>690</v>
      </c>
      <c r="C123" s="87">
        <v>0</v>
      </c>
      <c r="D123" s="87">
        <v>0</v>
      </c>
      <c r="E123" s="87">
        <v>0</v>
      </c>
      <c r="F123" s="155">
        <f t="shared" si="1"/>
        <v>0</v>
      </c>
      <c r="G123" s="156"/>
      <c r="H123" s="156"/>
    </row>
    <row r="124" spans="1:8" ht="38.25">
      <c r="A124" s="104" t="s">
        <v>125</v>
      </c>
      <c r="B124" s="86" t="s">
        <v>691</v>
      </c>
      <c r="C124" s="87">
        <v>0</v>
      </c>
      <c r="D124" s="87">
        <v>0</v>
      </c>
      <c r="E124" s="87">
        <v>0</v>
      </c>
      <c r="F124" s="155">
        <f t="shared" si="1"/>
        <v>0</v>
      </c>
      <c r="G124" s="156"/>
      <c r="H124" s="156"/>
    </row>
    <row r="125" spans="1:8" ht="25.5">
      <c r="A125" s="105" t="s">
        <v>126</v>
      </c>
      <c r="B125" s="90" t="s">
        <v>1296</v>
      </c>
      <c r="C125" s="91">
        <v>0</v>
      </c>
      <c r="D125" s="91">
        <v>0</v>
      </c>
      <c r="E125" s="91">
        <v>0</v>
      </c>
      <c r="F125" s="155">
        <f t="shared" si="1"/>
        <v>0</v>
      </c>
      <c r="G125" s="156"/>
      <c r="H125" s="156"/>
    </row>
    <row r="126" spans="1:8" ht="12.75">
      <c r="A126" s="104" t="s">
        <v>127</v>
      </c>
      <c r="B126" s="86" t="s">
        <v>1297</v>
      </c>
      <c r="C126" s="87">
        <v>0</v>
      </c>
      <c r="D126" s="87">
        <v>0</v>
      </c>
      <c r="E126" s="87">
        <v>0</v>
      </c>
      <c r="F126" s="155">
        <f t="shared" si="1"/>
        <v>0</v>
      </c>
      <c r="G126" s="156"/>
      <c r="H126" s="156"/>
    </row>
    <row r="127" spans="1:8" ht="12.75">
      <c r="A127" s="104" t="s">
        <v>128</v>
      </c>
      <c r="B127" s="86" t="s">
        <v>692</v>
      </c>
      <c r="C127" s="87">
        <v>0</v>
      </c>
      <c r="D127" s="87">
        <v>0</v>
      </c>
      <c r="E127" s="87">
        <v>0</v>
      </c>
      <c r="F127" s="155">
        <f t="shared" si="1"/>
        <v>0</v>
      </c>
      <c r="G127" s="156"/>
      <c r="H127" s="156"/>
    </row>
    <row r="128" spans="1:8" ht="25.5">
      <c r="A128" s="104" t="s">
        <v>129</v>
      </c>
      <c r="B128" s="86" t="s">
        <v>693</v>
      </c>
      <c r="C128" s="87">
        <v>0</v>
      </c>
      <c r="D128" s="87">
        <v>0</v>
      </c>
      <c r="E128" s="87">
        <v>0</v>
      </c>
      <c r="F128" s="155">
        <f t="shared" si="1"/>
        <v>0</v>
      </c>
      <c r="G128" s="156"/>
      <c r="H128" s="156"/>
    </row>
    <row r="129" spans="1:8" ht="25.5">
      <c r="A129" s="104" t="s">
        <v>130</v>
      </c>
      <c r="B129" s="86" t="s">
        <v>694</v>
      </c>
      <c r="C129" s="87">
        <v>0</v>
      </c>
      <c r="D129" s="87">
        <v>0</v>
      </c>
      <c r="E129" s="87">
        <v>0</v>
      </c>
      <c r="F129" s="155">
        <f t="shared" si="1"/>
        <v>0</v>
      </c>
      <c r="G129" s="156"/>
      <c r="H129" s="156"/>
    </row>
    <row r="130" spans="1:8" ht="12.75">
      <c r="A130" s="104" t="s">
        <v>131</v>
      </c>
      <c r="B130" s="86" t="s">
        <v>695</v>
      </c>
      <c r="C130" s="87">
        <v>0</v>
      </c>
      <c r="D130" s="87">
        <v>0</v>
      </c>
      <c r="E130" s="87">
        <v>0</v>
      </c>
      <c r="F130" s="155">
        <f t="shared" si="1"/>
        <v>0</v>
      </c>
      <c r="G130" s="156"/>
      <c r="H130" s="156"/>
    </row>
    <row r="131" spans="1:8" ht="25.5">
      <c r="A131" s="104" t="s">
        <v>132</v>
      </c>
      <c r="B131" s="86" t="s">
        <v>1298</v>
      </c>
      <c r="C131" s="87">
        <v>0</v>
      </c>
      <c r="D131" s="87">
        <v>0</v>
      </c>
      <c r="E131" s="87">
        <v>0</v>
      </c>
      <c r="F131" s="155">
        <f t="shared" si="1"/>
        <v>0</v>
      </c>
      <c r="G131" s="156"/>
      <c r="H131" s="156"/>
    </row>
    <row r="132" spans="1:8" ht="38.25">
      <c r="A132" s="104" t="s">
        <v>133</v>
      </c>
      <c r="B132" s="86" t="s">
        <v>696</v>
      </c>
      <c r="C132" s="87">
        <v>0</v>
      </c>
      <c r="D132" s="87">
        <v>0</v>
      </c>
      <c r="E132" s="87">
        <v>0</v>
      </c>
      <c r="F132" s="155">
        <f t="shared" si="1"/>
        <v>0</v>
      </c>
      <c r="G132" s="156"/>
      <c r="H132" s="156"/>
    </row>
    <row r="133" spans="1:8" ht="38.25">
      <c r="A133" s="104" t="s">
        <v>134</v>
      </c>
      <c r="B133" s="86" t="s">
        <v>1299</v>
      </c>
      <c r="C133" s="87">
        <v>0</v>
      </c>
      <c r="D133" s="87">
        <v>0</v>
      </c>
      <c r="E133" s="87">
        <v>0</v>
      </c>
      <c r="F133" s="155">
        <f t="shared" si="1"/>
        <v>0</v>
      </c>
      <c r="G133" s="156"/>
      <c r="H133" s="156"/>
    </row>
    <row r="134" spans="1:8" ht="12.75">
      <c r="A134" s="104" t="s">
        <v>135</v>
      </c>
      <c r="B134" s="86" t="s">
        <v>697</v>
      </c>
      <c r="C134" s="87">
        <v>0</v>
      </c>
      <c r="D134" s="87">
        <v>0</v>
      </c>
      <c r="E134" s="87">
        <v>0</v>
      </c>
      <c r="F134" s="155">
        <f t="shared" si="1"/>
        <v>0</v>
      </c>
      <c r="G134" s="156"/>
      <c r="H134" s="156"/>
    </row>
    <row r="135" spans="1:8" ht="12.75">
      <c r="A135" s="104" t="s">
        <v>136</v>
      </c>
      <c r="B135" s="86" t="s">
        <v>698</v>
      </c>
      <c r="C135" s="87">
        <v>0</v>
      </c>
      <c r="D135" s="87">
        <v>0</v>
      </c>
      <c r="E135" s="87">
        <v>0</v>
      </c>
      <c r="F135" s="155">
        <f t="shared" si="1"/>
        <v>0</v>
      </c>
      <c r="G135" s="156"/>
      <c r="H135" s="156"/>
    </row>
    <row r="136" spans="1:8" ht="38.25">
      <c r="A136" s="104" t="s">
        <v>137</v>
      </c>
      <c r="B136" s="86" t="s">
        <v>699</v>
      </c>
      <c r="C136" s="87">
        <v>0</v>
      </c>
      <c r="D136" s="87">
        <v>0</v>
      </c>
      <c r="E136" s="87">
        <v>0</v>
      </c>
      <c r="F136" s="155">
        <f t="shared" si="1"/>
        <v>0</v>
      </c>
      <c r="G136" s="156"/>
      <c r="H136" s="156"/>
    </row>
    <row r="137" spans="1:8" ht="25.5">
      <c r="A137" s="104" t="s">
        <v>138</v>
      </c>
      <c r="B137" s="86" t="s">
        <v>700</v>
      </c>
      <c r="C137" s="87">
        <v>0</v>
      </c>
      <c r="D137" s="87">
        <v>0</v>
      </c>
      <c r="E137" s="87">
        <v>0</v>
      </c>
      <c r="F137" s="155">
        <f aca="true" t="shared" si="2" ref="F137:F200">E137</f>
        <v>0</v>
      </c>
      <c r="G137" s="156"/>
      <c r="H137" s="156"/>
    </row>
    <row r="138" spans="1:8" ht="25.5">
      <c r="A138" s="104" t="s">
        <v>139</v>
      </c>
      <c r="B138" s="86" t="s">
        <v>701</v>
      </c>
      <c r="C138" s="87">
        <v>0</v>
      </c>
      <c r="D138" s="87">
        <v>0</v>
      </c>
      <c r="E138" s="87">
        <v>0</v>
      </c>
      <c r="F138" s="155">
        <f t="shared" si="2"/>
        <v>0</v>
      </c>
      <c r="G138" s="156"/>
      <c r="H138" s="156"/>
    </row>
    <row r="139" spans="1:8" ht="12.75">
      <c r="A139" s="104" t="s">
        <v>140</v>
      </c>
      <c r="B139" s="86" t="s">
        <v>702</v>
      </c>
      <c r="C139" s="87">
        <v>0</v>
      </c>
      <c r="D139" s="87">
        <v>0</v>
      </c>
      <c r="E139" s="87">
        <v>0</v>
      </c>
      <c r="F139" s="155">
        <f t="shared" si="2"/>
        <v>0</v>
      </c>
      <c r="G139" s="156"/>
      <c r="H139" s="156"/>
    </row>
    <row r="140" spans="1:8" ht="25.5">
      <c r="A140" s="104" t="s">
        <v>141</v>
      </c>
      <c r="B140" s="86" t="s">
        <v>703</v>
      </c>
      <c r="C140" s="87">
        <v>0</v>
      </c>
      <c r="D140" s="87">
        <v>0</v>
      </c>
      <c r="E140" s="87">
        <v>0</v>
      </c>
      <c r="F140" s="155">
        <f t="shared" si="2"/>
        <v>0</v>
      </c>
      <c r="G140" s="156"/>
      <c r="H140" s="156"/>
    </row>
    <row r="141" spans="1:8" ht="25.5">
      <c r="A141" s="104" t="s">
        <v>142</v>
      </c>
      <c r="B141" s="86" t="s">
        <v>704</v>
      </c>
      <c r="C141" s="87">
        <v>0</v>
      </c>
      <c r="D141" s="87">
        <v>0</v>
      </c>
      <c r="E141" s="87">
        <v>0</v>
      </c>
      <c r="F141" s="155">
        <f t="shared" si="2"/>
        <v>0</v>
      </c>
      <c r="G141" s="156"/>
      <c r="H141" s="156"/>
    </row>
    <row r="142" spans="1:8" ht="25.5">
      <c r="A142" s="104" t="s">
        <v>143</v>
      </c>
      <c r="B142" s="86" t="s">
        <v>705</v>
      </c>
      <c r="C142" s="87">
        <v>0</v>
      </c>
      <c r="D142" s="87">
        <v>0</v>
      </c>
      <c r="E142" s="87">
        <v>0</v>
      </c>
      <c r="F142" s="155">
        <f t="shared" si="2"/>
        <v>0</v>
      </c>
      <c r="G142" s="156"/>
      <c r="H142" s="156"/>
    </row>
    <row r="143" spans="1:8" ht="25.5">
      <c r="A143" s="104" t="s">
        <v>144</v>
      </c>
      <c r="B143" s="86" t="s">
        <v>706</v>
      </c>
      <c r="C143" s="87">
        <v>0</v>
      </c>
      <c r="D143" s="87">
        <v>0</v>
      </c>
      <c r="E143" s="87">
        <v>0</v>
      </c>
      <c r="F143" s="155">
        <f t="shared" si="2"/>
        <v>0</v>
      </c>
      <c r="G143" s="156"/>
      <c r="H143" s="156"/>
    </row>
    <row r="144" spans="1:8" ht="38.25">
      <c r="A144" s="104" t="s">
        <v>145</v>
      </c>
      <c r="B144" s="86" t="s">
        <v>1300</v>
      </c>
      <c r="C144" s="87">
        <v>0</v>
      </c>
      <c r="D144" s="87">
        <v>0</v>
      </c>
      <c r="E144" s="87">
        <v>0</v>
      </c>
      <c r="F144" s="155">
        <f t="shared" si="2"/>
        <v>0</v>
      </c>
      <c r="G144" s="156"/>
      <c r="H144" s="156"/>
    </row>
    <row r="145" spans="1:8" ht="12.75">
      <c r="A145" s="104" t="s">
        <v>146</v>
      </c>
      <c r="B145" s="86" t="s">
        <v>707</v>
      </c>
      <c r="C145" s="87">
        <v>0</v>
      </c>
      <c r="D145" s="87">
        <v>0</v>
      </c>
      <c r="E145" s="87">
        <v>0</v>
      </c>
      <c r="F145" s="155">
        <f t="shared" si="2"/>
        <v>0</v>
      </c>
      <c r="G145" s="156"/>
      <c r="H145" s="156"/>
    </row>
    <row r="146" spans="1:8" ht="12.75">
      <c r="A146" s="104" t="s">
        <v>147</v>
      </c>
      <c r="B146" s="86" t="s">
        <v>708</v>
      </c>
      <c r="C146" s="87">
        <v>0</v>
      </c>
      <c r="D146" s="87">
        <v>0</v>
      </c>
      <c r="E146" s="87">
        <v>0</v>
      </c>
      <c r="F146" s="155">
        <f t="shared" si="2"/>
        <v>0</v>
      </c>
      <c r="G146" s="156"/>
      <c r="H146" s="156"/>
    </row>
    <row r="147" spans="1:8" ht="38.25">
      <c r="A147" s="104" t="s">
        <v>148</v>
      </c>
      <c r="B147" s="86" t="s">
        <v>709</v>
      </c>
      <c r="C147" s="87">
        <v>0</v>
      </c>
      <c r="D147" s="87">
        <v>0</v>
      </c>
      <c r="E147" s="87">
        <v>0</v>
      </c>
      <c r="F147" s="155">
        <f t="shared" si="2"/>
        <v>0</v>
      </c>
      <c r="G147" s="156"/>
      <c r="H147" s="156"/>
    </row>
    <row r="148" spans="1:8" ht="25.5">
      <c r="A148" s="104" t="s">
        <v>149</v>
      </c>
      <c r="B148" s="86" t="s">
        <v>710</v>
      </c>
      <c r="C148" s="87">
        <v>0</v>
      </c>
      <c r="D148" s="87">
        <v>0</v>
      </c>
      <c r="E148" s="87">
        <v>0</v>
      </c>
      <c r="F148" s="155">
        <f t="shared" si="2"/>
        <v>0</v>
      </c>
      <c r="G148" s="156"/>
      <c r="H148" s="156"/>
    </row>
    <row r="149" spans="1:8" ht="25.5">
      <c r="A149" s="104" t="s">
        <v>150</v>
      </c>
      <c r="B149" s="86" t="s">
        <v>711</v>
      </c>
      <c r="C149" s="87">
        <v>0</v>
      </c>
      <c r="D149" s="87">
        <v>0</v>
      </c>
      <c r="E149" s="87">
        <v>0</v>
      </c>
      <c r="F149" s="155">
        <f t="shared" si="2"/>
        <v>0</v>
      </c>
      <c r="G149" s="156"/>
      <c r="H149" s="156"/>
    </row>
    <row r="150" spans="1:8" ht="12.75">
      <c r="A150" s="104" t="s">
        <v>151</v>
      </c>
      <c r="B150" s="86" t="s">
        <v>712</v>
      </c>
      <c r="C150" s="87">
        <v>0</v>
      </c>
      <c r="D150" s="87">
        <v>0</v>
      </c>
      <c r="E150" s="87">
        <v>0</v>
      </c>
      <c r="F150" s="155">
        <f t="shared" si="2"/>
        <v>0</v>
      </c>
      <c r="G150" s="156"/>
      <c r="H150" s="156"/>
    </row>
    <row r="151" spans="1:8" ht="25.5">
      <c r="A151" s="104" t="s">
        <v>152</v>
      </c>
      <c r="B151" s="86" t="s">
        <v>713</v>
      </c>
      <c r="C151" s="87">
        <v>0</v>
      </c>
      <c r="D151" s="87">
        <v>0</v>
      </c>
      <c r="E151" s="87">
        <v>0</v>
      </c>
      <c r="F151" s="155">
        <f t="shared" si="2"/>
        <v>0</v>
      </c>
      <c r="G151" s="156"/>
      <c r="H151" s="156"/>
    </row>
    <row r="152" spans="1:8" ht="25.5">
      <c r="A152" s="104" t="s">
        <v>219</v>
      </c>
      <c r="B152" s="86" t="s">
        <v>714</v>
      </c>
      <c r="C152" s="87">
        <v>0</v>
      </c>
      <c r="D152" s="87">
        <v>0</v>
      </c>
      <c r="E152" s="87">
        <v>0</v>
      </c>
      <c r="F152" s="155">
        <f t="shared" si="2"/>
        <v>0</v>
      </c>
      <c r="G152" s="156"/>
      <c r="H152" s="156"/>
    </row>
    <row r="153" spans="1:8" ht="25.5">
      <c r="A153" s="104" t="s">
        <v>220</v>
      </c>
      <c r="B153" s="86" t="s">
        <v>715</v>
      </c>
      <c r="C153" s="87">
        <v>0</v>
      </c>
      <c r="D153" s="87">
        <v>0</v>
      </c>
      <c r="E153" s="87">
        <v>0</v>
      </c>
      <c r="F153" s="155">
        <f t="shared" si="2"/>
        <v>0</v>
      </c>
      <c r="G153" s="156"/>
      <c r="H153" s="156"/>
    </row>
    <row r="154" spans="1:8" ht="25.5">
      <c r="A154" s="104" t="s">
        <v>221</v>
      </c>
      <c r="B154" s="86" t="s">
        <v>716</v>
      </c>
      <c r="C154" s="87">
        <v>0</v>
      </c>
      <c r="D154" s="87">
        <v>0</v>
      </c>
      <c r="E154" s="87">
        <v>0</v>
      </c>
      <c r="F154" s="155">
        <f t="shared" si="2"/>
        <v>0</v>
      </c>
      <c r="G154" s="156"/>
      <c r="H154" s="156"/>
    </row>
    <row r="155" spans="1:8" ht="25.5">
      <c r="A155" s="104" t="s">
        <v>222</v>
      </c>
      <c r="B155" s="86" t="s">
        <v>1301</v>
      </c>
      <c r="C155" s="87">
        <v>0</v>
      </c>
      <c r="D155" s="87">
        <v>0</v>
      </c>
      <c r="E155" s="87">
        <v>0</v>
      </c>
      <c r="F155" s="155">
        <f t="shared" si="2"/>
        <v>0</v>
      </c>
      <c r="G155" s="156"/>
      <c r="H155" s="156"/>
    </row>
    <row r="156" spans="1:8" ht="12.75">
      <c r="A156" s="104" t="s">
        <v>223</v>
      </c>
      <c r="B156" s="86" t="s">
        <v>717</v>
      </c>
      <c r="C156" s="87">
        <v>0</v>
      </c>
      <c r="D156" s="87">
        <v>0</v>
      </c>
      <c r="E156" s="87">
        <v>0</v>
      </c>
      <c r="F156" s="155">
        <f t="shared" si="2"/>
        <v>0</v>
      </c>
      <c r="G156" s="156"/>
      <c r="H156" s="156"/>
    </row>
    <row r="157" spans="1:8" ht="12.75">
      <c r="A157" s="104" t="s">
        <v>224</v>
      </c>
      <c r="B157" s="86" t="s">
        <v>718</v>
      </c>
      <c r="C157" s="87">
        <v>0</v>
      </c>
      <c r="D157" s="87">
        <v>0</v>
      </c>
      <c r="E157" s="87">
        <v>0</v>
      </c>
      <c r="F157" s="155">
        <f t="shared" si="2"/>
        <v>0</v>
      </c>
      <c r="G157" s="156"/>
      <c r="H157" s="156"/>
    </row>
    <row r="158" spans="1:8" ht="38.25">
      <c r="A158" s="104" t="s">
        <v>225</v>
      </c>
      <c r="B158" s="86" t="s">
        <v>719</v>
      </c>
      <c r="C158" s="87">
        <v>0</v>
      </c>
      <c r="D158" s="87">
        <v>0</v>
      </c>
      <c r="E158" s="87">
        <v>0</v>
      </c>
      <c r="F158" s="155">
        <f t="shared" si="2"/>
        <v>0</v>
      </c>
      <c r="G158" s="156"/>
      <c r="H158" s="156"/>
    </row>
    <row r="159" spans="1:8" ht="25.5">
      <c r="A159" s="104" t="s">
        <v>226</v>
      </c>
      <c r="B159" s="86" t="s">
        <v>720</v>
      </c>
      <c r="C159" s="87">
        <v>0</v>
      </c>
      <c r="D159" s="87">
        <v>0</v>
      </c>
      <c r="E159" s="87">
        <v>0</v>
      </c>
      <c r="F159" s="155">
        <f t="shared" si="2"/>
        <v>0</v>
      </c>
      <c r="G159" s="156"/>
      <c r="H159" s="156"/>
    </row>
    <row r="160" spans="1:8" ht="25.5">
      <c r="A160" s="104" t="s">
        <v>227</v>
      </c>
      <c r="B160" s="86" t="s">
        <v>721</v>
      </c>
      <c r="C160" s="87">
        <v>0</v>
      </c>
      <c r="D160" s="87">
        <v>0</v>
      </c>
      <c r="E160" s="87">
        <v>0</v>
      </c>
      <c r="F160" s="155">
        <f t="shared" si="2"/>
        <v>0</v>
      </c>
      <c r="G160" s="156"/>
      <c r="H160" s="156"/>
    </row>
    <row r="161" spans="1:8" ht="12.75">
      <c r="A161" s="104" t="s">
        <v>228</v>
      </c>
      <c r="B161" s="86" t="s">
        <v>722</v>
      </c>
      <c r="C161" s="87">
        <v>0</v>
      </c>
      <c r="D161" s="87">
        <v>0</v>
      </c>
      <c r="E161" s="87">
        <v>0</v>
      </c>
      <c r="F161" s="155">
        <f t="shared" si="2"/>
        <v>0</v>
      </c>
      <c r="G161" s="156"/>
      <c r="H161" s="156"/>
    </row>
    <row r="162" spans="1:8" ht="25.5">
      <c r="A162" s="104" t="s">
        <v>379</v>
      </c>
      <c r="B162" s="86" t="s">
        <v>723</v>
      </c>
      <c r="C162" s="87">
        <v>0</v>
      </c>
      <c r="D162" s="87">
        <v>0</v>
      </c>
      <c r="E162" s="87">
        <v>0</v>
      </c>
      <c r="F162" s="155">
        <f t="shared" si="2"/>
        <v>0</v>
      </c>
      <c r="G162" s="156"/>
      <c r="H162" s="156"/>
    </row>
    <row r="163" spans="1:8" ht="25.5">
      <c r="A163" s="104" t="s">
        <v>380</v>
      </c>
      <c r="B163" s="86" t="s">
        <v>724</v>
      </c>
      <c r="C163" s="87">
        <v>0</v>
      </c>
      <c r="D163" s="87">
        <v>0</v>
      </c>
      <c r="E163" s="87">
        <v>0</v>
      </c>
      <c r="F163" s="155">
        <f t="shared" si="2"/>
        <v>0</v>
      </c>
      <c r="G163" s="156"/>
      <c r="H163" s="156"/>
    </row>
    <row r="164" spans="1:8" ht="25.5">
      <c r="A164" s="104" t="s">
        <v>382</v>
      </c>
      <c r="B164" s="86" t="s">
        <v>725</v>
      </c>
      <c r="C164" s="87">
        <v>0</v>
      </c>
      <c r="D164" s="87">
        <v>0</v>
      </c>
      <c r="E164" s="87">
        <v>0</v>
      </c>
      <c r="F164" s="155">
        <f t="shared" si="2"/>
        <v>0</v>
      </c>
      <c r="G164" s="156"/>
      <c r="H164" s="156"/>
    </row>
    <row r="165" spans="1:8" ht="25.5">
      <c r="A165" s="104" t="s">
        <v>384</v>
      </c>
      <c r="B165" s="86" t="s">
        <v>726</v>
      </c>
      <c r="C165" s="87">
        <v>0</v>
      </c>
      <c r="D165" s="87">
        <v>0</v>
      </c>
      <c r="E165" s="87">
        <v>0</v>
      </c>
      <c r="F165" s="155">
        <f t="shared" si="2"/>
        <v>0</v>
      </c>
      <c r="G165" s="156"/>
      <c r="H165" s="156"/>
    </row>
    <row r="166" spans="1:8" ht="38.25">
      <c r="A166" s="104" t="s">
        <v>386</v>
      </c>
      <c r="B166" s="86" t="s">
        <v>1302</v>
      </c>
      <c r="C166" s="87">
        <v>0</v>
      </c>
      <c r="D166" s="87">
        <v>0</v>
      </c>
      <c r="E166" s="87">
        <v>0</v>
      </c>
      <c r="F166" s="155">
        <f t="shared" si="2"/>
        <v>0</v>
      </c>
      <c r="G166" s="156"/>
      <c r="H166" s="156"/>
    </row>
    <row r="167" spans="1:8" ht="38.25">
      <c r="A167" s="104" t="s">
        <v>387</v>
      </c>
      <c r="B167" s="86" t="s">
        <v>727</v>
      </c>
      <c r="C167" s="87">
        <v>0</v>
      </c>
      <c r="D167" s="87">
        <v>0</v>
      </c>
      <c r="E167" s="87">
        <v>0</v>
      </c>
      <c r="F167" s="155">
        <f t="shared" si="2"/>
        <v>0</v>
      </c>
      <c r="G167" s="156"/>
      <c r="H167" s="156"/>
    </row>
    <row r="168" spans="1:8" ht="38.25">
      <c r="A168" s="104" t="s">
        <v>388</v>
      </c>
      <c r="B168" s="86" t="s">
        <v>1303</v>
      </c>
      <c r="C168" s="87">
        <v>0</v>
      </c>
      <c r="D168" s="87">
        <v>0</v>
      </c>
      <c r="E168" s="87">
        <v>0</v>
      </c>
      <c r="F168" s="155">
        <f t="shared" si="2"/>
        <v>0</v>
      </c>
      <c r="G168" s="156"/>
      <c r="H168" s="156"/>
    </row>
    <row r="169" spans="1:8" ht="12.75">
      <c r="A169" s="104" t="s">
        <v>389</v>
      </c>
      <c r="B169" s="86" t="s">
        <v>728</v>
      </c>
      <c r="C169" s="87">
        <v>0</v>
      </c>
      <c r="D169" s="87">
        <v>0</v>
      </c>
      <c r="E169" s="87">
        <v>0</v>
      </c>
      <c r="F169" s="155">
        <f t="shared" si="2"/>
        <v>0</v>
      </c>
      <c r="G169" s="156"/>
      <c r="H169" s="156"/>
    </row>
    <row r="170" spans="1:8" ht="12.75">
      <c r="A170" s="104" t="s">
        <v>391</v>
      </c>
      <c r="B170" s="86" t="s">
        <v>729</v>
      </c>
      <c r="C170" s="87">
        <v>0</v>
      </c>
      <c r="D170" s="87">
        <v>0</v>
      </c>
      <c r="E170" s="87">
        <v>0</v>
      </c>
      <c r="F170" s="155">
        <f t="shared" si="2"/>
        <v>0</v>
      </c>
      <c r="G170" s="156"/>
      <c r="H170" s="156"/>
    </row>
    <row r="171" spans="1:8" ht="12.75">
      <c r="A171" s="104" t="s">
        <v>393</v>
      </c>
      <c r="B171" s="86" t="s">
        <v>730</v>
      </c>
      <c r="C171" s="87">
        <v>0</v>
      </c>
      <c r="D171" s="87">
        <v>0</v>
      </c>
      <c r="E171" s="87">
        <v>0</v>
      </c>
      <c r="F171" s="155">
        <f t="shared" si="2"/>
        <v>0</v>
      </c>
      <c r="G171" s="156"/>
      <c r="H171" s="156"/>
    </row>
    <row r="172" spans="1:8" ht="12.75">
      <c r="A172" s="104" t="s">
        <v>395</v>
      </c>
      <c r="B172" s="86" t="s">
        <v>731</v>
      </c>
      <c r="C172" s="87">
        <v>0</v>
      </c>
      <c r="D172" s="87">
        <v>0</v>
      </c>
      <c r="E172" s="87">
        <v>0</v>
      </c>
      <c r="F172" s="155">
        <f t="shared" si="2"/>
        <v>0</v>
      </c>
      <c r="G172" s="156"/>
      <c r="H172" s="156"/>
    </row>
    <row r="173" spans="1:8" ht="12.75">
      <c r="A173" s="104" t="s">
        <v>397</v>
      </c>
      <c r="B173" s="86" t="s">
        <v>732</v>
      </c>
      <c r="C173" s="87">
        <v>0</v>
      </c>
      <c r="D173" s="87">
        <v>0</v>
      </c>
      <c r="E173" s="87">
        <v>0</v>
      </c>
      <c r="F173" s="155">
        <f t="shared" si="2"/>
        <v>0</v>
      </c>
      <c r="G173" s="156"/>
      <c r="H173" s="156"/>
    </row>
    <row r="174" spans="1:8" ht="25.5">
      <c r="A174" s="104" t="s">
        <v>399</v>
      </c>
      <c r="B174" s="86" t="s">
        <v>733</v>
      </c>
      <c r="C174" s="87">
        <v>0</v>
      </c>
      <c r="D174" s="87">
        <v>0</v>
      </c>
      <c r="E174" s="87">
        <v>0</v>
      </c>
      <c r="F174" s="155">
        <f t="shared" si="2"/>
        <v>0</v>
      </c>
      <c r="G174" s="156"/>
      <c r="H174" s="156"/>
    </row>
    <row r="175" spans="1:8" ht="25.5">
      <c r="A175" s="104" t="s">
        <v>401</v>
      </c>
      <c r="B175" s="86" t="s">
        <v>1304</v>
      </c>
      <c r="C175" s="87">
        <v>0</v>
      </c>
      <c r="D175" s="87">
        <v>0</v>
      </c>
      <c r="E175" s="87">
        <v>0</v>
      </c>
      <c r="F175" s="155">
        <f t="shared" si="2"/>
        <v>0</v>
      </c>
      <c r="G175" s="156"/>
      <c r="H175" s="156"/>
    </row>
    <row r="176" spans="1:8" ht="12.75">
      <c r="A176" s="104" t="s">
        <v>403</v>
      </c>
      <c r="B176" s="86" t="s">
        <v>734</v>
      </c>
      <c r="C176" s="87">
        <v>0</v>
      </c>
      <c r="D176" s="87">
        <v>0</v>
      </c>
      <c r="E176" s="87">
        <v>0</v>
      </c>
      <c r="F176" s="155">
        <f t="shared" si="2"/>
        <v>0</v>
      </c>
      <c r="G176" s="156"/>
      <c r="H176" s="156"/>
    </row>
    <row r="177" spans="1:8" ht="12.75">
      <c r="A177" s="104" t="s">
        <v>404</v>
      </c>
      <c r="B177" s="86" t="s">
        <v>735</v>
      </c>
      <c r="C177" s="87">
        <v>0</v>
      </c>
      <c r="D177" s="87">
        <v>0</v>
      </c>
      <c r="E177" s="87">
        <v>0</v>
      </c>
      <c r="F177" s="155">
        <f t="shared" si="2"/>
        <v>0</v>
      </c>
      <c r="G177" s="156"/>
      <c r="H177" s="156"/>
    </row>
    <row r="178" spans="1:8" ht="25.5">
      <c r="A178" s="104" t="s">
        <v>406</v>
      </c>
      <c r="B178" s="86" t="s">
        <v>736</v>
      </c>
      <c r="C178" s="87">
        <v>0</v>
      </c>
      <c r="D178" s="87">
        <v>0</v>
      </c>
      <c r="E178" s="87">
        <v>0</v>
      </c>
      <c r="F178" s="155">
        <f t="shared" si="2"/>
        <v>0</v>
      </c>
      <c r="G178" s="156"/>
      <c r="H178" s="156"/>
    </row>
    <row r="179" spans="1:8" ht="12.75">
      <c r="A179" s="104" t="s">
        <v>408</v>
      </c>
      <c r="B179" s="86" t="s">
        <v>737</v>
      </c>
      <c r="C179" s="87">
        <v>0</v>
      </c>
      <c r="D179" s="87">
        <v>0</v>
      </c>
      <c r="E179" s="87">
        <v>0</v>
      </c>
      <c r="F179" s="155">
        <f t="shared" si="2"/>
        <v>0</v>
      </c>
      <c r="G179" s="156"/>
      <c r="H179" s="156"/>
    </row>
    <row r="180" spans="1:8" ht="12.75">
      <c r="A180" s="104" t="s">
        <v>410</v>
      </c>
      <c r="B180" s="86" t="s">
        <v>738</v>
      </c>
      <c r="C180" s="87">
        <v>0</v>
      </c>
      <c r="D180" s="87">
        <v>0</v>
      </c>
      <c r="E180" s="87">
        <v>0</v>
      </c>
      <c r="F180" s="155">
        <f t="shared" si="2"/>
        <v>0</v>
      </c>
      <c r="G180" s="156"/>
      <c r="H180" s="156"/>
    </row>
    <row r="181" spans="1:8" ht="12.75">
      <c r="A181" s="104" t="s">
        <v>412</v>
      </c>
      <c r="B181" s="86" t="s">
        <v>739</v>
      </c>
      <c r="C181" s="87">
        <v>0</v>
      </c>
      <c r="D181" s="87">
        <v>0</v>
      </c>
      <c r="E181" s="87">
        <v>0</v>
      </c>
      <c r="F181" s="155">
        <f t="shared" si="2"/>
        <v>0</v>
      </c>
      <c r="G181" s="156"/>
      <c r="H181" s="156"/>
    </row>
    <row r="182" spans="1:8" ht="25.5">
      <c r="A182" s="104" t="s">
        <v>414</v>
      </c>
      <c r="B182" s="86" t="s">
        <v>740</v>
      </c>
      <c r="C182" s="87">
        <v>0</v>
      </c>
      <c r="D182" s="87">
        <v>0</v>
      </c>
      <c r="E182" s="87">
        <v>0</v>
      </c>
      <c r="F182" s="155">
        <f t="shared" si="2"/>
        <v>0</v>
      </c>
      <c r="G182" s="156"/>
      <c r="H182" s="156"/>
    </row>
    <row r="183" spans="1:8" ht="25.5">
      <c r="A183" s="104" t="s">
        <v>416</v>
      </c>
      <c r="B183" s="86" t="s">
        <v>1305</v>
      </c>
      <c r="C183" s="87">
        <v>0</v>
      </c>
      <c r="D183" s="87">
        <v>0</v>
      </c>
      <c r="E183" s="87">
        <v>0</v>
      </c>
      <c r="F183" s="155">
        <f t="shared" si="2"/>
        <v>0</v>
      </c>
      <c r="G183" s="156"/>
      <c r="H183" s="156"/>
    </row>
    <row r="184" spans="1:8" ht="12.75">
      <c r="A184" s="104" t="s">
        <v>418</v>
      </c>
      <c r="B184" s="86" t="s">
        <v>741</v>
      </c>
      <c r="C184" s="87">
        <v>0</v>
      </c>
      <c r="D184" s="87">
        <v>0</v>
      </c>
      <c r="E184" s="87">
        <v>0</v>
      </c>
      <c r="F184" s="155">
        <f t="shared" si="2"/>
        <v>0</v>
      </c>
      <c r="G184" s="156"/>
      <c r="H184" s="156"/>
    </row>
    <row r="185" spans="1:8" ht="12.75">
      <c r="A185" s="104" t="s">
        <v>420</v>
      </c>
      <c r="B185" s="86" t="s">
        <v>742</v>
      </c>
      <c r="C185" s="87">
        <v>0</v>
      </c>
      <c r="D185" s="87">
        <v>0</v>
      </c>
      <c r="E185" s="87">
        <v>0</v>
      </c>
      <c r="F185" s="155">
        <f t="shared" si="2"/>
        <v>0</v>
      </c>
      <c r="G185" s="156"/>
      <c r="H185" s="156"/>
    </row>
    <row r="186" spans="1:8" ht="12.75">
      <c r="A186" s="104" t="s">
        <v>422</v>
      </c>
      <c r="B186" s="86" t="s">
        <v>743</v>
      </c>
      <c r="C186" s="87">
        <v>0</v>
      </c>
      <c r="D186" s="87">
        <v>0</v>
      </c>
      <c r="E186" s="87">
        <v>0</v>
      </c>
      <c r="F186" s="155">
        <f t="shared" si="2"/>
        <v>0</v>
      </c>
      <c r="G186" s="156"/>
      <c r="H186" s="156"/>
    </row>
    <row r="187" spans="1:8" ht="12.75">
      <c r="A187" s="104" t="s">
        <v>424</v>
      </c>
      <c r="B187" s="86" t="s">
        <v>744</v>
      </c>
      <c r="C187" s="87">
        <v>0</v>
      </c>
      <c r="D187" s="87">
        <v>0</v>
      </c>
      <c r="E187" s="87">
        <v>0</v>
      </c>
      <c r="F187" s="155">
        <f t="shared" si="2"/>
        <v>0</v>
      </c>
      <c r="G187" s="156"/>
      <c r="H187" s="156"/>
    </row>
    <row r="188" spans="1:8" ht="12.75">
      <c r="A188" s="104" t="s">
        <v>426</v>
      </c>
      <c r="B188" s="86" t="s">
        <v>745</v>
      </c>
      <c r="C188" s="87">
        <v>0</v>
      </c>
      <c r="D188" s="87">
        <v>0</v>
      </c>
      <c r="E188" s="87">
        <v>0</v>
      </c>
      <c r="F188" s="155">
        <f t="shared" si="2"/>
        <v>0</v>
      </c>
      <c r="G188" s="156"/>
      <c r="H188" s="156"/>
    </row>
    <row r="189" spans="1:8" ht="25.5">
      <c r="A189" s="104" t="s">
        <v>428</v>
      </c>
      <c r="B189" s="86" t="s">
        <v>746</v>
      </c>
      <c r="C189" s="87">
        <v>0</v>
      </c>
      <c r="D189" s="87">
        <v>0</v>
      </c>
      <c r="E189" s="87">
        <v>0</v>
      </c>
      <c r="F189" s="155">
        <f t="shared" si="2"/>
        <v>0</v>
      </c>
      <c r="G189" s="156"/>
      <c r="H189" s="156"/>
    </row>
    <row r="190" spans="1:8" ht="25.5">
      <c r="A190" s="104" t="s">
        <v>430</v>
      </c>
      <c r="B190" s="86" t="s">
        <v>1306</v>
      </c>
      <c r="C190" s="87">
        <v>0</v>
      </c>
      <c r="D190" s="87">
        <v>0</v>
      </c>
      <c r="E190" s="87">
        <v>0</v>
      </c>
      <c r="F190" s="155">
        <f t="shared" si="2"/>
        <v>0</v>
      </c>
      <c r="G190" s="156"/>
      <c r="H190" s="156"/>
    </row>
    <row r="191" spans="1:8" ht="12.75">
      <c r="A191" s="104" t="s">
        <v>432</v>
      </c>
      <c r="B191" s="86" t="s">
        <v>747</v>
      </c>
      <c r="C191" s="87">
        <v>0</v>
      </c>
      <c r="D191" s="87">
        <v>0</v>
      </c>
      <c r="E191" s="87">
        <v>0</v>
      </c>
      <c r="F191" s="155">
        <f t="shared" si="2"/>
        <v>0</v>
      </c>
      <c r="G191" s="156"/>
      <c r="H191" s="156"/>
    </row>
    <row r="192" spans="1:8" ht="25.5">
      <c r="A192" s="104" t="s">
        <v>434</v>
      </c>
      <c r="B192" s="86" t="s">
        <v>748</v>
      </c>
      <c r="C192" s="87">
        <v>0</v>
      </c>
      <c r="D192" s="87">
        <v>0</v>
      </c>
      <c r="E192" s="87">
        <v>0</v>
      </c>
      <c r="F192" s="155">
        <f t="shared" si="2"/>
        <v>0</v>
      </c>
      <c r="G192" s="156"/>
      <c r="H192" s="156"/>
    </row>
    <row r="193" spans="1:8" ht="12.75">
      <c r="A193" s="104" t="s">
        <v>436</v>
      </c>
      <c r="B193" s="86" t="s">
        <v>749</v>
      </c>
      <c r="C193" s="87">
        <v>0</v>
      </c>
      <c r="D193" s="87">
        <v>0</v>
      </c>
      <c r="E193" s="87">
        <v>0</v>
      </c>
      <c r="F193" s="155">
        <f t="shared" si="2"/>
        <v>0</v>
      </c>
      <c r="G193" s="156"/>
      <c r="H193" s="156"/>
    </row>
    <row r="194" spans="1:8" ht="12.75">
      <c r="A194" s="104" t="s">
        <v>438</v>
      </c>
      <c r="B194" s="86" t="s">
        <v>750</v>
      </c>
      <c r="C194" s="87">
        <v>0</v>
      </c>
      <c r="D194" s="87">
        <v>0</v>
      </c>
      <c r="E194" s="87">
        <v>0</v>
      </c>
      <c r="F194" s="155">
        <f t="shared" si="2"/>
        <v>0</v>
      </c>
      <c r="G194" s="156"/>
      <c r="H194" s="156"/>
    </row>
    <row r="195" spans="1:8" ht="38.25">
      <c r="A195" s="105" t="s">
        <v>440</v>
      </c>
      <c r="B195" s="90" t="s">
        <v>1307</v>
      </c>
      <c r="C195" s="91">
        <v>0</v>
      </c>
      <c r="D195" s="91">
        <v>0</v>
      </c>
      <c r="E195" s="91">
        <v>0</v>
      </c>
      <c r="F195" s="155">
        <f t="shared" si="2"/>
        <v>0</v>
      </c>
      <c r="G195" s="156"/>
      <c r="H195" s="156"/>
    </row>
    <row r="196" spans="1:8" ht="12.75">
      <c r="A196" s="104" t="s">
        <v>442</v>
      </c>
      <c r="B196" s="86" t="s">
        <v>751</v>
      </c>
      <c r="C196" s="87">
        <v>0</v>
      </c>
      <c r="D196" s="87">
        <v>0</v>
      </c>
      <c r="E196" s="87">
        <v>0</v>
      </c>
      <c r="F196" s="155">
        <f t="shared" si="2"/>
        <v>0</v>
      </c>
      <c r="G196" s="156"/>
      <c r="H196" s="156"/>
    </row>
    <row r="197" spans="1:8" ht="12.75">
      <c r="A197" s="104" t="s">
        <v>444</v>
      </c>
      <c r="B197" s="86" t="s">
        <v>1308</v>
      </c>
      <c r="C197" s="87">
        <v>0</v>
      </c>
      <c r="D197" s="87">
        <v>0</v>
      </c>
      <c r="E197" s="87">
        <v>0</v>
      </c>
      <c r="F197" s="155">
        <f t="shared" si="2"/>
        <v>0</v>
      </c>
      <c r="G197" s="156"/>
      <c r="H197" s="156"/>
    </row>
    <row r="198" spans="1:8" ht="12.75">
      <c r="A198" s="104" t="s">
        <v>446</v>
      </c>
      <c r="B198" s="86" t="s">
        <v>752</v>
      </c>
      <c r="C198" s="87">
        <v>0</v>
      </c>
      <c r="D198" s="87">
        <v>0</v>
      </c>
      <c r="E198" s="87">
        <v>0</v>
      </c>
      <c r="F198" s="155">
        <f t="shared" si="2"/>
        <v>0</v>
      </c>
      <c r="G198" s="156"/>
      <c r="H198" s="156"/>
    </row>
    <row r="199" spans="1:8" ht="25.5">
      <c r="A199" s="104" t="s">
        <v>448</v>
      </c>
      <c r="B199" s="86" t="s">
        <v>753</v>
      </c>
      <c r="C199" s="87">
        <v>113000</v>
      </c>
      <c r="D199" s="87">
        <v>21320</v>
      </c>
      <c r="E199" s="87">
        <v>21137</v>
      </c>
      <c r="F199" s="155">
        <f t="shared" si="2"/>
        <v>21137</v>
      </c>
      <c r="G199" s="156"/>
      <c r="H199" s="156"/>
    </row>
    <row r="200" spans="1:8" ht="25.5">
      <c r="A200" s="104" t="s">
        <v>450</v>
      </c>
      <c r="B200" s="86" t="s">
        <v>754</v>
      </c>
      <c r="C200" s="87">
        <v>0</v>
      </c>
      <c r="D200" s="87">
        <v>0</v>
      </c>
      <c r="E200" s="87">
        <v>0</v>
      </c>
      <c r="F200" s="155">
        <f t="shared" si="2"/>
        <v>0</v>
      </c>
      <c r="G200" s="156"/>
      <c r="H200" s="156"/>
    </row>
    <row r="201" spans="1:8" ht="12.75">
      <c r="A201" s="104" t="s">
        <v>452</v>
      </c>
      <c r="B201" s="86" t="s">
        <v>755</v>
      </c>
      <c r="C201" s="87">
        <v>0</v>
      </c>
      <c r="D201" s="87">
        <v>0</v>
      </c>
      <c r="E201" s="87">
        <v>0</v>
      </c>
      <c r="F201" s="155">
        <f aca="true" t="shared" si="3" ref="F201:F264">E201</f>
        <v>0</v>
      </c>
      <c r="G201" s="156"/>
      <c r="H201" s="156"/>
    </row>
    <row r="202" spans="1:8" ht="25.5">
      <c r="A202" s="104" t="s">
        <v>454</v>
      </c>
      <c r="B202" s="86" t="s">
        <v>756</v>
      </c>
      <c r="C202" s="87">
        <v>0</v>
      </c>
      <c r="D202" s="87">
        <v>0</v>
      </c>
      <c r="E202" s="87">
        <v>0</v>
      </c>
      <c r="F202" s="155">
        <f t="shared" si="3"/>
        <v>0</v>
      </c>
      <c r="G202" s="156"/>
      <c r="H202" s="156"/>
    </row>
    <row r="203" spans="1:8" ht="25.5">
      <c r="A203" s="104" t="s">
        <v>456</v>
      </c>
      <c r="B203" s="86" t="s">
        <v>757</v>
      </c>
      <c r="C203" s="87">
        <v>31000</v>
      </c>
      <c r="D203" s="87">
        <v>6000</v>
      </c>
      <c r="E203" s="87">
        <v>5706</v>
      </c>
      <c r="F203" s="155">
        <f t="shared" si="3"/>
        <v>5706</v>
      </c>
      <c r="G203" s="156"/>
      <c r="H203" s="156"/>
    </row>
    <row r="204" spans="1:8" ht="12.75">
      <c r="A204" s="105" t="s">
        <v>458</v>
      </c>
      <c r="B204" s="90" t="s">
        <v>1309</v>
      </c>
      <c r="C204" s="91">
        <v>144000</v>
      </c>
      <c r="D204" s="91">
        <v>27320</v>
      </c>
      <c r="E204" s="91">
        <v>26843</v>
      </c>
      <c r="F204" s="155">
        <f t="shared" si="3"/>
        <v>26843</v>
      </c>
      <c r="G204" s="156"/>
      <c r="H204" s="156"/>
    </row>
    <row r="205" spans="1:8" ht="12.75">
      <c r="A205" s="104" t="s">
        <v>460</v>
      </c>
      <c r="B205" s="86" t="s">
        <v>758</v>
      </c>
      <c r="C205" s="87">
        <v>0</v>
      </c>
      <c r="D205" s="87">
        <v>0</v>
      </c>
      <c r="E205" s="87">
        <v>0</v>
      </c>
      <c r="F205" s="155">
        <f t="shared" si="3"/>
        <v>0</v>
      </c>
      <c r="G205" s="156"/>
      <c r="H205" s="156"/>
    </row>
    <row r="206" spans="1:8" ht="12.75">
      <c r="A206" s="104" t="s">
        <v>462</v>
      </c>
      <c r="B206" s="86" t="s">
        <v>759</v>
      </c>
      <c r="C206" s="87">
        <v>0</v>
      </c>
      <c r="D206" s="87">
        <v>0</v>
      </c>
      <c r="E206" s="87">
        <v>0</v>
      </c>
      <c r="F206" s="155">
        <f t="shared" si="3"/>
        <v>0</v>
      </c>
      <c r="G206" s="156"/>
      <c r="H206" s="156"/>
    </row>
    <row r="207" spans="1:8" ht="12.75">
      <c r="A207" s="104" t="s">
        <v>464</v>
      </c>
      <c r="B207" s="86" t="s">
        <v>760</v>
      </c>
      <c r="C207" s="87">
        <v>0</v>
      </c>
      <c r="D207" s="87">
        <v>0</v>
      </c>
      <c r="E207" s="87">
        <v>0</v>
      </c>
      <c r="F207" s="155">
        <f t="shared" si="3"/>
        <v>0</v>
      </c>
      <c r="G207" s="156"/>
      <c r="H207" s="156"/>
    </row>
    <row r="208" spans="1:8" ht="25.5">
      <c r="A208" s="104" t="s">
        <v>466</v>
      </c>
      <c r="B208" s="86" t="s">
        <v>761</v>
      </c>
      <c r="C208" s="87">
        <v>0</v>
      </c>
      <c r="D208" s="87">
        <v>0</v>
      </c>
      <c r="E208" s="87">
        <v>0</v>
      </c>
      <c r="F208" s="155">
        <f t="shared" si="3"/>
        <v>0</v>
      </c>
      <c r="G208" s="156"/>
      <c r="H208" s="156"/>
    </row>
    <row r="209" spans="1:8" ht="12.75">
      <c r="A209" s="105" t="s">
        <v>468</v>
      </c>
      <c r="B209" s="90" t="s">
        <v>1310</v>
      </c>
      <c r="C209" s="91">
        <v>0</v>
      </c>
      <c r="D209" s="91">
        <v>0</v>
      </c>
      <c r="E209" s="91">
        <v>0</v>
      </c>
      <c r="F209" s="155">
        <f t="shared" si="3"/>
        <v>0</v>
      </c>
      <c r="G209" s="156"/>
      <c r="H209" s="156"/>
    </row>
    <row r="210" spans="1:8" ht="38.25">
      <c r="A210" s="104" t="s">
        <v>470</v>
      </c>
      <c r="B210" s="86" t="s">
        <v>762</v>
      </c>
      <c r="C210" s="87">
        <v>0</v>
      </c>
      <c r="D210" s="87">
        <v>0</v>
      </c>
      <c r="E210" s="87">
        <v>0</v>
      </c>
      <c r="F210" s="155">
        <f t="shared" si="3"/>
        <v>0</v>
      </c>
      <c r="G210" s="156"/>
      <c r="H210" s="156"/>
    </row>
    <row r="211" spans="1:8" ht="38.25">
      <c r="A211" s="104" t="s">
        <v>472</v>
      </c>
      <c r="B211" s="86" t="s">
        <v>1311</v>
      </c>
      <c r="C211" s="87">
        <v>0</v>
      </c>
      <c r="D211" s="87">
        <v>0</v>
      </c>
      <c r="E211" s="87">
        <v>0</v>
      </c>
      <c r="F211" s="155">
        <f t="shared" si="3"/>
        <v>0</v>
      </c>
      <c r="G211" s="156"/>
      <c r="H211" s="156"/>
    </row>
    <row r="212" spans="1:8" ht="12.75">
      <c r="A212" s="104" t="s">
        <v>474</v>
      </c>
      <c r="B212" s="86" t="s">
        <v>763</v>
      </c>
      <c r="C212" s="87">
        <v>0</v>
      </c>
      <c r="D212" s="87">
        <v>0</v>
      </c>
      <c r="E212" s="87">
        <v>0</v>
      </c>
      <c r="F212" s="155">
        <f t="shared" si="3"/>
        <v>0</v>
      </c>
      <c r="G212" s="156"/>
      <c r="H212" s="156"/>
    </row>
    <row r="213" spans="1:8" ht="12.75">
      <c r="A213" s="104" t="s">
        <v>476</v>
      </c>
      <c r="B213" s="86" t="s">
        <v>764</v>
      </c>
      <c r="C213" s="87">
        <v>0</v>
      </c>
      <c r="D213" s="87">
        <v>0</v>
      </c>
      <c r="E213" s="87">
        <v>0</v>
      </c>
      <c r="F213" s="155">
        <f t="shared" si="3"/>
        <v>0</v>
      </c>
      <c r="G213" s="156"/>
      <c r="H213" s="156"/>
    </row>
    <row r="214" spans="1:8" ht="38.25">
      <c r="A214" s="104" t="s">
        <v>478</v>
      </c>
      <c r="B214" s="86" t="s">
        <v>765</v>
      </c>
      <c r="C214" s="87">
        <v>0</v>
      </c>
      <c r="D214" s="87">
        <v>0</v>
      </c>
      <c r="E214" s="87">
        <v>0</v>
      </c>
      <c r="F214" s="155">
        <f t="shared" si="3"/>
        <v>0</v>
      </c>
      <c r="G214" s="156"/>
      <c r="H214" s="156"/>
    </row>
    <row r="215" spans="1:8" ht="25.5">
      <c r="A215" s="104" t="s">
        <v>480</v>
      </c>
      <c r="B215" s="86" t="s">
        <v>766</v>
      </c>
      <c r="C215" s="87">
        <v>0</v>
      </c>
      <c r="D215" s="87">
        <v>0</v>
      </c>
      <c r="E215" s="87">
        <v>0</v>
      </c>
      <c r="F215" s="155">
        <f t="shared" si="3"/>
        <v>0</v>
      </c>
      <c r="G215" s="156"/>
      <c r="H215" s="156"/>
    </row>
    <row r="216" spans="1:8" ht="25.5">
      <c r="A216" s="104" t="s">
        <v>482</v>
      </c>
      <c r="B216" s="86" t="s">
        <v>767</v>
      </c>
      <c r="C216" s="87">
        <v>0</v>
      </c>
      <c r="D216" s="87">
        <v>0</v>
      </c>
      <c r="E216" s="87">
        <v>0</v>
      </c>
      <c r="F216" s="155">
        <f t="shared" si="3"/>
        <v>0</v>
      </c>
      <c r="G216" s="156"/>
      <c r="H216" s="156"/>
    </row>
    <row r="217" spans="1:8" ht="12.75">
      <c r="A217" s="104" t="s">
        <v>484</v>
      </c>
      <c r="B217" s="86" t="s">
        <v>768</v>
      </c>
      <c r="C217" s="87">
        <v>0</v>
      </c>
      <c r="D217" s="87">
        <v>0</v>
      </c>
      <c r="E217" s="87">
        <v>0</v>
      </c>
      <c r="F217" s="155">
        <f t="shared" si="3"/>
        <v>0</v>
      </c>
      <c r="G217" s="156"/>
      <c r="H217" s="156"/>
    </row>
    <row r="218" spans="1:8" ht="25.5">
      <c r="A218" s="104" t="s">
        <v>486</v>
      </c>
      <c r="B218" s="86" t="s">
        <v>769</v>
      </c>
      <c r="C218" s="87">
        <v>0</v>
      </c>
      <c r="D218" s="87">
        <v>0</v>
      </c>
      <c r="E218" s="87">
        <v>0</v>
      </c>
      <c r="F218" s="155">
        <f t="shared" si="3"/>
        <v>0</v>
      </c>
      <c r="G218" s="156"/>
      <c r="H218" s="156"/>
    </row>
    <row r="219" spans="1:8" ht="25.5">
      <c r="A219" s="104" t="s">
        <v>488</v>
      </c>
      <c r="B219" s="86" t="s">
        <v>770</v>
      </c>
      <c r="C219" s="87">
        <v>0</v>
      </c>
      <c r="D219" s="87">
        <v>0</v>
      </c>
      <c r="E219" s="87">
        <v>0</v>
      </c>
      <c r="F219" s="155">
        <f t="shared" si="3"/>
        <v>0</v>
      </c>
      <c r="G219" s="156"/>
      <c r="H219" s="156"/>
    </row>
    <row r="220" spans="1:8" ht="25.5">
      <c r="A220" s="104" t="s">
        <v>489</v>
      </c>
      <c r="B220" s="86" t="s">
        <v>771</v>
      </c>
      <c r="C220" s="87">
        <v>0</v>
      </c>
      <c r="D220" s="87">
        <v>0</v>
      </c>
      <c r="E220" s="87">
        <v>0</v>
      </c>
      <c r="F220" s="155">
        <f t="shared" si="3"/>
        <v>0</v>
      </c>
      <c r="G220" s="156"/>
      <c r="H220" s="156"/>
    </row>
    <row r="221" spans="1:8" ht="25.5">
      <c r="A221" s="104" t="s">
        <v>491</v>
      </c>
      <c r="B221" s="86" t="s">
        <v>772</v>
      </c>
      <c r="C221" s="87">
        <v>0</v>
      </c>
      <c r="D221" s="87">
        <v>0</v>
      </c>
      <c r="E221" s="87">
        <v>0</v>
      </c>
      <c r="F221" s="155">
        <f t="shared" si="3"/>
        <v>0</v>
      </c>
      <c r="G221" s="156"/>
      <c r="H221" s="156"/>
    </row>
    <row r="222" spans="1:8" ht="38.25">
      <c r="A222" s="104" t="s">
        <v>493</v>
      </c>
      <c r="B222" s="86" t="s">
        <v>1312</v>
      </c>
      <c r="C222" s="87">
        <v>0</v>
      </c>
      <c r="D222" s="87">
        <v>0</v>
      </c>
      <c r="E222" s="87">
        <v>0</v>
      </c>
      <c r="F222" s="155">
        <f t="shared" si="3"/>
        <v>0</v>
      </c>
      <c r="G222" s="156"/>
      <c r="H222" s="156"/>
    </row>
    <row r="223" spans="1:8" ht="12.75">
      <c r="A223" s="104" t="s">
        <v>495</v>
      </c>
      <c r="B223" s="86" t="s">
        <v>773</v>
      </c>
      <c r="C223" s="87">
        <v>0</v>
      </c>
      <c r="D223" s="87">
        <v>0</v>
      </c>
      <c r="E223" s="87">
        <v>0</v>
      </c>
      <c r="F223" s="155">
        <f t="shared" si="3"/>
        <v>0</v>
      </c>
      <c r="G223" s="156"/>
      <c r="H223" s="156"/>
    </row>
    <row r="224" spans="1:8" ht="12.75">
      <c r="A224" s="104" t="s">
        <v>497</v>
      </c>
      <c r="B224" s="86" t="s">
        <v>774</v>
      </c>
      <c r="C224" s="87">
        <v>0</v>
      </c>
      <c r="D224" s="87">
        <v>0</v>
      </c>
      <c r="E224" s="87">
        <v>0</v>
      </c>
      <c r="F224" s="155">
        <f t="shared" si="3"/>
        <v>0</v>
      </c>
      <c r="G224" s="156"/>
      <c r="H224" s="156"/>
    </row>
    <row r="225" spans="1:8" ht="38.25">
      <c r="A225" s="104" t="s">
        <v>498</v>
      </c>
      <c r="B225" s="86" t="s">
        <v>775</v>
      </c>
      <c r="C225" s="87">
        <v>0</v>
      </c>
      <c r="D225" s="87">
        <v>0</v>
      </c>
      <c r="E225" s="87">
        <v>0</v>
      </c>
      <c r="F225" s="155">
        <f t="shared" si="3"/>
        <v>0</v>
      </c>
      <c r="G225" s="156"/>
      <c r="H225" s="156"/>
    </row>
    <row r="226" spans="1:8" ht="25.5">
      <c r="A226" s="104" t="s">
        <v>499</v>
      </c>
      <c r="B226" s="86" t="s">
        <v>776</v>
      </c>
      <c r="C226" s="87">
        <v>0</v>
      </c>
      <c r="D226" s="87">
        <v>0</v>
      </c>
      <c r="E226" s="87">
        <v>0</v>
      </c>
      <c r="F226" s="155">
        <f t="shared" si="3"/>
        <v>0</v>
      </c>
      <c r="G226" s="156"/>
      <c r="H226" s="156"/>
    </row>
    <row r="227" spans="1:8" ht="25.5">
      <c r="A227" s="104" t="s">
        <v>500</v>
      </c>
      <c r="B227" s="86" t="s">
        <v>777</v>
      </c>
      <c r="C227" s="87">
        <v>0</v>
      </c>
      <c r="D227" s="87">
        <v>0</v>
      </c>
      <c r="E227" s="87">
        <v>0</v>
      </c>
      <c r="F227" s="155">
        <f t="shared" si="3"/>
        <v>0</v>
      </c>
      <c r="G227" s="156"/>
      <c r="H227" s="156"/>
    </row>
    <row r="228" spans="1:8" ht="12.75">
      <c r="A228" s="104" t="s">
        <v>501</v>
      </c>
      <c r="B228" s="86" t="s">
        <v>778</v>
      </c>
      <c r="C228" s="87">
        <v>0</v>
      </c>
      <c r="D228" s="87">
        <v>0</v>
      </c>
      <c r="E228" s="87">
        <v>0</v>
      </c>
      <c r="F228" s="155">
        <f t="shared" si="3"/>
        <v>0</v>
      </c>
      <c r="G228" s="156"/>
      <c r="H228" s="156"/>
    </row>
    <row r="229" spans="1:8" ht="25.5">
      <c r="A229" s="104" t="s">
        <v>502</v>
      </c>
      <c r="B229" s="86" t="s">
        <v>779</v>
      </c>
      <c r="C229" s="87">
        <v>0</v>
      </c>
      <c r="D229" s="87">
        <v>0</v>
      </c>
      <c r="E229" s="87">
        <v>0</v>
      </c>
      <c r="F229" s="155">
        <f t="shared" si="3"/>
        <v>0</v>
      </c>
      <c r="G229" s="156"/>
      <c r="H229" s="156"/>
    </row>
    <row r="230" spans="1:8" ht="25.5">
      <c r="A230" s="104" t="s">
        <v>504</v>
      </c>
      <c r="B230" s="86" t="s">
        <v>780</v>
      </c>
      <c r="C230" s="87">
        <v>0</v>
      </c>
      <c r="D230" s="87">
        <v>0</v>
      </c>
      <c r="E230" s="87">
        <v>0</v>
      </c>
      <c r="F230" s="155">
        <f t="shared" si="3"/>
        <v>0</v>
      </c>
      <c r="G230" s="156"/>
      <c r="H230" s="156"/>
    </row>
    <row r="231" spans="1:8" ht="25.5">
      <c r="A231" s="104" t="s">
        <v>505</v>
      </c>
      <c r="B231" s="86" t="s">
        <v>781</v>
      </c>
      <c r="C231" s="87">
        <v>0</v>
      </c>
      <c r="D231" s="87">
        <v>0</v>
      </c>
      <c r="E231" s="87">
        <v>0</v>
      </c>
      <c r="F231" s="155">
        <f t="shared" si="3"/>
        <v>0</v>
      </c>
      <c r="G231" s="156"/>
      <c r="H231" s="156"/>
    </row>
    <row r="232" spans="1:8" ht="25.5">
      <c r="A232" s="104" t="s">
        <v>506</v>
      </c>
      <c r="B232" s="86" t="s">
        <v>782</v>
      </c>
      <c r="C232" s="87">
        <v>0</v>
      </c>
      <c r="D232" s="87">
        <v>0</v>
      </c>
      <c r="E232" s="87">
        <v>0</v>
      </c>
      <c r="F232" s="155">
        <f t="shared" si="3"/>
        <v>0</v>
      </c>
      <c r="G232" s="156"/>
      <c r="H232" s="156"/>
    </row>
    <row r="233" spans="1:8" ht="25.5">
      <c r="A233" s="104" t="s">
        <v>507</v>
      </c>
      <c r="B233" s="86" t="s">
        <v>1313</v>
      </c>
      <c r="C233" s="87">
        <v>0</v>
      </c>
      <c r="D233" s="87">
        <v>0</v>
      </c>
      <c r="E233" s="87">
        <v>0</v>
      </c>
      <c r="F233" s="155">
        <f t="shared" si="3"/>
        <v>0</v>
      </c>
      <c r="G233" s="156"/>
      <c r="H233" s="156"/>
    </row>
    <row r="234" spans="1:8" ht="12.75">
      <c r="A234" s="104" t="s">
        <v>508</v>
      </c>
      <c r="B234" s="86" t="s">
        <v>783</v>
      </c>
      <c r="C234" s="87">
        <v>0</v>
      </c>
      <c r="D234" s="87">
        <v>0</v>
      </c>
      <c r="E234" s="87">
        <v>0</v>
      </c>
      <c r="F234" s="155">
        <f t="shared" si="3"/>
        <v>0</v>
      </c>
      <c r="G234" s="156"/>
      <c r="H234" s="156"/>
    </row>
    <row r="235" spans="1:8" ht="12.75">
      <c r="A235" s="104" t="s">
        <v>510</v>
      </c>
      <c r="B235" s="86" t="s">
        <v>784</v>
      </c>
      <c r="C235" s="87">
        <v>0</v>
      </c>
      <c r="D235" s="87">
        <v>0</v>
      </c>
      <c r="E235" s="87">
        <v>0</v>
      </c>
      <c r="F235" s="155">
        <f t="shared" si="3"/>
        <v>0</v>
      </c>
      <c r="G235" s="156"/>
      <c r="H235" s="156"/>
    </row>
    <row r="236" spans="1:8" ht="38.25">
      <c r="A236" s="104" t="s">
        <v>512</v>
      </c>
      <c r="B236" s="86" t="s">
        <v>785</v>
      </c>
      <c r="C236" s="87">
        <v>0</v>
      </c>
      <c r="D236" s="87">
        <v>0</v>
      </c>
      <c r="E236" s="87">
        <v>0</v>
      </c>
      <c r="F236" s="155">
        <f t="shared" si="3"/>
        <v>0</v>
      </c>
      <c r="G236" s="156"/>
      <c r="H236" s="156"/>
    </row>
    <row r="237" spans="1:8" ht="25.5">
      <c r="A237" s="104" t="s">
        <v>514</v>
      </c>
      <c r="B237" s="86" t="s">
        <v>786</v>
      </c>
      <c r="C237" s="87">
        <v>0</v>
      </c>
      <c r="D237" s="87">
        <v>0</v>
      </c>
      <c r="E237" s="87">
        <v>0</v>
      </c>
      <c r="F237" s="155">
        <f t="shared" si="3"/>
        <v>0</v>
      </c>
      <c r="G237" s="156"/>
      <c r="H237" s="156"/>
    </row>
    <row r="238" spans="1:8" ht="25.5">
      <c r="A238" s="104" t="s">
        <v>515</v>
      </c>
      <c r="B238" s="86" t="s">
        <v>787</v>
      </c>
      <c r="C238" s="87">
        <v>0</v>
      </c>
      <c r="D238" s="87">
        <v>0</v>
      </c>
      <c r="E238" s="87">
        <v>0</v>
      </c>
      <c r="F238" s="155">
        <f t="shared" si="3"/>
        <v>0</v>
      </c>
      <c r="G238" s="156"/>
      <c r="H238" s="156"/>
    </row>
    <row r="239" spans="1:8" ht="12.75">
      <c r="A239" s="104" t="s">
        <v>517</v>
      </c>
      <c r="B239" s="86" t="s">
        <v>788</v>
      </c>
      <c r="C239" s="87">
        <v>0</v>
      </c>
      <c r="D239" s="87">
        <v>0</v>
      </c>
      <c r="E239" s="87">
        <v>0</v>
      </c>
      <c r="F239" s="155">
        <f t="shared" si="3"/>
        <v>0</v>
      </c>
      <c r="G239" s="156"/>
      <c r="H239" s="156"/>
    </row>
    <row r="240" spans="1:8" ht="25.5">
      <c r="A240" s="104" t="s">
        <v>518</v>
      </c>
      <c r="B240" s="86" t="s">
        <v>789</v>
      </c>
      <c r="C240" s="87">
        <v>0</v>
      </c>
      <c r="D240" s="87">
        <v>0</v>
      </c>
      <c r="E240" s="87">
        <v>0</v>
      </c>
      <c r="F240" s="155">
        <f t="shared" si="3"/>
        <v>0</v>
      </c>
      <c r="G240" s="156"/>
      <c r="H240" s="156"/>
    </row>
    <row r="241" spans="1:8" ht="25.5">
      <c r="A241" s="104" t="s">
        <v>520</v>
      </c>
      <c r="B241" s="86" t="s">
        <v>790</v>
      </c>
      <c r="C241" s="87">
        <v>0</v>
      </c>
      <c r="D241" s="87">
        <v>0</v>
      </c>
      <c r="E241" s="87">
        <v>0</v>
      </c>
      <c r="F241" s="155">
        <f t="shared" si="3"/>
        <v>0</v>
      </c>
      <c r="G241" s="156"/>
      <c r="H241" s="156"/>
    </row>
    <row r="242" spans="1:8" ht="25.5">
      <c r="A242" s="104" t="s">
        <v>522</v>
      </c>
      <c r="B242" s="86" t="s">
        <v>791</v>
      </c>
      <c r="C242" s="87">
        <v>0</v>
      </c>
      <c r="D242" s="87">
        <v>0</v>
      </c>
      <c r="E242" s="87">
        <v>0</v>
      </c>
      <c r="F242" s="155">
        <f t="shared" si="3"/>
        <v>0</v>
      </c>
      <c r="G242" s="156"/>
      <c r="H242" s="156"/>
    </row>
    <row r="243" spans="1:8" ht="25.5">
      <c r="A243" s="104" t="s">
        <v>524</v>
      </c>
      <c r="B243" s="86" t="s">
        <v>792</v>
      </c>
      <c r="C243" s="87">
        <v>0</v>
      </c>
      <c r="D243" s="87">
        <v>0</v>
      </c>
      <c r="E243" s="87">
        <v>0</v>
      </c>
      <c r="F243" s="155">
        <f t="shared" si="3"/>
        <v>0</v>
      </c>
      <c r="G243" s="156"/>
      <c r="H243" s="156"/>
    </row>
    <row r="244" spans="1:8" ht="38.25">
      <c r="A244" s="104" t="s">
        <v>526</v>
      </c>
      <c r="B244" s="86" t="s">
        <v>793</v>
      </c>
      <c r="C244" s="87">
        <v>0</v>
      </c>
      <c r="D244" s="87">
        <v>0</v>
      </c>
      <c r="E244" s="87">
        <v>0</v>
      </c>
      <c r="F244" s="155">
        <f t="shared" si="3"/>
        <v>0</v>
      </c>
      <c r="G244" s="156"/>
      <c r="H244" s="156"/>
    </row>
    <row r="245" spans="1:8" ht="38.25">
      <c r="A245" s="104" t="s">
        <v>528</v>
      </c>
      <c r="B245" s="86" t="s">
        <v>794</v>
      </c>
      <c r="C245" s="87">
        <v>0</v>
      </c>
      <c r="D245" s="87">
        <v>0</v>
      </c>
      <c r="E245" s="87">
        <v>0</v>
      </c>
      <c r="F245" s="155">
        <f t="shared" si="3"/>
        <v>0</v>
      </c>
      <c r="G245" s="156"/>
      <c r="H245" s="156"/>
    </row>
    <row r="246" spans="1:8" ht="38.25">
      <c r="A246" s="104" t="s">
        <v>530</v>
      </c>
      <c r="B246" s="86" t="s">
        <v>1314</v>
      </c>
      <c r="C246" s="87">
        <v>0</v>
      </c>
      <c r="D246" s="87">
        <v>0</v>
      </c>
      <c r="E246" s="87">
        <v>0</v>
      </c>
      <c r="F246" s="155">
        <f t="shared" si="3"/>
        <v>0</v>
      </c>
      <c r="G246" s="156"/>
      <c r="H246" s="156"/>
    </row>
    <row r="247" spans="1:8" ht="12.75">
      <c r="A247" s="104" t="s">
        <v>532</v>
      </c>
      <c r="B247" s="86" t="s">
        <v>795</v>
      </c>
      <c r="C247" s="87">
        <v>0</v>
      </c>
      <c r="D247" s="87">
        <v>0</v>
      </c>
      <c r="E247" s="87">
        <v>0</v>
      </c>
      <c r="F247" s="155">
        <f t="shared" si="3"/>
        <v>0</v>
      </c>
      <c r="G247" s="156"/>
      <c r="H247" s="156"/>
    </row>
    <row r="248" spans="1:8" ht="12.75">
      <c r="A248" s="104" t="s">
        <v>534</v>
      </c>
      <c r="B248" s="86" t="s">
        <v>796</v>
      </c>
      <c r="C248" s="87">
        <v>0</v>
      </c>
      <c r="D248" s="87">
        <v>0</v>
      </c>
      <c r="E248" s="87">
        <v>0</v>
      </c>
      <c r="F248" s="155">
        <f t="shared" si="3"/>
        <v>0</v>
      </c>
      <c r="G248" s="156"/>
      <c r="H248" s="156"/>
    </row>
    <row r="249" spans="1:8" ht="12.75">
      <c r="A249" s="104" t="s">
        <v>536</v>
      </c>
      <c r="B249" s="86" t="s">
        <v>797</v>
      </c>
      <c r="C249" s="87">
        <v>0</v>
      </c>
      <c r="D249" s="87">
        <v>0</v>
      </c>
      <c r="E249" s="87">
        <v>0</v>
      </c>
      <c r="F249" s="155">
        <f t="shared" si="3"/>
        <v>0</v>
      </c>
      <c r="G249" s="156"/>
      <c r="H249" s="156"/>
    </row>
    <row r="250" spans="1:8" ht="12.75">
      <c r="A250" s="104" t="s">
        <v>538</v>
      </c>
      <c r="B250" s="86" t="s">
        <v>798</v>
      </c>
      <c r="C250" s="87">
        <v>0</v>
      </c>
      <c r="D250" s="87">
        <v>0</v>
      </c>
      <c r="E250" s="87">
        <v>0</v>
      </c>
      <c r="F250" s="155">
        <f t="shared" si="3"/>
        <v>0</v>
      </c>
      <c r="G250" s="156"/>
      <c r="H250" s="156"/>
    </row>
    <row r="251" spans="1:8" ht="12.75">
      <c r="A251" s="104" t="s">
        <v>1090</v>
      </c>
      <c r="B251" s="86" t="s">
        <v>799</v>
      </c>
      <c r="C251" s="87">
        <v>0</v>
      </c>
      <c r="D251" s="87">
        <v>0</v>
      </c>
      <c r="E251" s="87">
        <v>0</v>
      </c>
      <c r="F251" s="155">
        <f t="shared" si="3"/>
        <v>0</v>
      </c>
      <c r="G251" s="156"/>
      <c r="H251" s="156"/>
    </row>
    <row r="252" spans="1:8" ht="25.5">
      <c r="A252" s="104" t="s">
        <v>1091</v>
      </c>
      <c r="B252" s="86" t="s">
        <v>800</v>
      </c>
      <c r="C252" s="87">
        <v>0</v>
      </c>
      <c r="D252" s="87">
        <v>0</v>
      </c>
      <c r="E252" s="87">
        <v>0</v>
      </c>
      <c r="F252" s="155">
        <f t="shared" si="3"/>
        <v>0</v>
      </c>
      <c r="G252" s="156"/>
      <c r="H252" s="156"/>
    </row>
    <row r="253" spans="1:8" ht="25.5">
      <c r="A253" s="104" t="s">
        <v>1092</v>
      </c>
      <c r="B253" s="86" t="s">
        <v>1315</v>
      </c>
      <c r="C253" s="87">
        <v>0</v>
      </c>
      <c r="D253" s="87">
        <v>0</v>
      </c>
      <c r="E253" s="87">
        <v>0</v>
      </c>
      <c r="F253" s="155">
        <f t="shared" si="3"/>
        <v>0</v>
      </c>
      <c r="G253" s="156"/>
      <c r="H253" s="156"/>
    </row>
    <row r="254" spans="1:8" ht="12.75">
      <c r="A254" s="104" t="s">
        <v>1093</v>
      </c>
      <c r="B254" s="86" t="s">
        <v>801</v>
      </c>
      <c r="C254" s="87">
        <v>0</v>
      </c>
      <c r="D254" s="87">
        <v>0</v>
      </c>
      <c r="E254" s="87">
        <v>0</v>
      </c>
      <c r="F254" s="155">
        <f t="shared" si="3"/>
        <v>0</v>
      </c>
      <c r="G254" s="156"/>
      <c r="H254" s="156"/>
    </row>
    <row r="255" spans="1:8" ht="12.75">
      <c r="A255" s="104" t="s">
        <v>1094</v>
      </c>
      <c r="B255" s="86" t="s">
        <v>802</v>
      </c>
      <c r="C255" s="87">
        <v>0</v>
      </c>
      <c r="D255" s="87">
        <v>0</v>
      </c>
      <c r="E255" s="87">
        <v>0</v>
      </c>
      <c r="F255" s="155">
        <f t="shared" si="3"/>
        <v>0</v>
      </c>
      <c r="G255" s="156"/>
      <c r="H255" s="156"/>
    </row>
    <row r="256" spans="1:8" ht="25.5">
      <c r="A256" s="104" t="s">
        <v>1095</v>
      </c>
      <c r="B256" s="86" t="s">
        <v>803</v>
      </c>
      <c r="C256" s="87">
        <v>0</v>
      </c>
      <c r="D256" s="87">
        <v>0</v>
      </c>
      <c r="E256" s="87">
        <v>0</v>
      </c>
      <c r="F256" s="155">
        <f t="shared" si="3"/>
        <v>0</v>
      </c>
      <c r="G256" s="156"/>
      <c r="H256" s="156"/>
    </row>
    <row r="257" spans="1:8" ht="12.75">
      <c r="A257" s="104" t="s">
        <v>1096</v>
      </c>
      <c r="B257" s="86" t="s">
        <v>804</v>
      </c>
      <c r="C257" s="87">
        <v>0</v>
      </c>
      <c r="D257" s="87">
        <v>0</v>
      </c>
      <c r="E257" s="87">
        <v>0</v>
      </c>
      <c r="F257" s="155">
        <f t="shared" si="3"/>
        <v>0</v>
      </c>
      <c r="G257" s="156"/>
      <c r="H257" s="156"/>
    </row>
    <row r="258" spans="1:8" ht="12.75">
      <c r="A258" s="104" t="s">
        <v>1097</v>
      </c>
      <c r="B258" s="86" t="s">
        <v>805</v>
      </c>
      <c r="C258" s="87">
        <v>0</v>
      </c>
      <c r="D258" s="87">
        <v>0</v>
      </c>
      <c r="E258" s="87">
        <v>0</v>
      </c>
      <c r="F258" s="155">
        <f t="shared" si="3"/>
        <v>0</v>
      </c>
      <c r="G258" s="156"/>
      <c r="H258" s="156"/>
    </row>
    <row r="259" spans="1:8" ht="25.5">
      <c r="A259" s="104" t="s">
        <v>1098</v>
      </c>
      <c r="B259" s="86" t="s">
        <v>806</v>
      </c>
      <c r="C259" s="87">
        <v>0</v>
      </c>
      <c r="D259" s="87">
        <v>0</v>
      </c>
      <c r="E259" s="87">
        <v>0</v>
      </c>
      <c r="F259" s="155">
        <f t="shared" si="3"/>
        <v>0</v>
      </c>
      <c r="G259" s="156"/>
      <c r="H259" s="156"/>
    </row>
    <row r="260" spans="1:8" ht="25.5">
      <c r="A260" s="104" t="s">
        <v>1099</v>
      </c>
      <c r="B260" s="86" t="s">
        <v>1316</v>
      </c>
      <c r="C260" s="87">
        <v>0</v>
      </c>
      <c r="D260" s="87">
        <v>0</v>
      </c>
      <c r="E260" s="87">
        <v>0</v>
      </c>
      <c r="F260" s="155">
        <f t="shared" si="3"/>
        <v>0</v>
      </c>
      <c r="G260" s="156"/>
      <c r="H260" s="156"/>
    </row>
    <row r="261" spans="1:8" ht="12.75">
      <c r="A261" s="104" t="s">
        <v>1100</v>
      </c>
      <c r="B261" s="86" t="s">
        <v>807</v>
      </c>
      <c r="C261" s="87">
        <v>0</v>
      </c>
      <c r="D261" s="87">
        <v>0</v>
      </c>
      <c r="E261" s="87">
        <v>0</v>
      </c>
      <c r="F261" s="155">
        <f t="shared" si="3"/>
        <v>0</v>
      </c>
      <c r="G261" s="156"/>
      <c r="H261" s="156"/>
    </row>
    <row r="262" spans="1:8" ht="12.75">
      <c r="A262" s="104" t="s">
        <v>1238</v>
      </c>
      <c r="B262" s="86" t="s">
        <v>808</v>
      </c>
      <c r="C262" s="87">
        <v>0</v>
      </c>
      <c r="D262" s="87">
        <v>0</v>
      </c>
      <c r="E262" s="87">
        <v>0</v>
      </c>
      <c r="F262" s="155">
        <f t="shared" si="3"/>
        <v>0</v>
      </c>
      <c r="G262" s="156"/>
      <c r="H262" s="156"/>
    </row>
    <row r="263" spans="1:8" ht="12.75">
      <c r="A263" s="104" t="s">
        <v>1239</v>
      </c>
      <c r="B263" s="86" t="s">
        <v>809</v>
      </c>
      <c r="C263" s="87">
        <v>0</v>
      </c>
      <c r="D263" s="87">
        <v>0</v>
      </c>
      <c r="E263" s="87">
        <v>0</v>
      </c>
      <c r="F263" s="155">
        <f t="shared" si="3"/>
        <v>0</v>
      </c>
      <c r="G263" s="156"/>
      <c r="H263" s="156"/>
    </row>
    <row r="264" spans="1:8" ht="12.75">
      <c r="A264" s="104" t="s">
        <v>1240</v>
      </c>
      <c r="B264" s="86" t="s">
        <v>810</v>
      </c>
      <c r="C264" s="87">
        <v>0</v>
      </c>
      <c r="D264" s="87">
        <v>0</v>
      </c>
      <c r="E264" s="87">
        <v>0</v>
      </c>
      <c r="F264" s="155">
        <f t="shared" si="3"/>
        <v>0</v>
      </c>
      <c r="G264" s="156"/>
      <c r="H264" s="156"/>
    </row>
    <row r="265" spans="1:8" ht="12.75">
      <c r="A265" s="104" t="s">
        <v>1241</v>
      </c>
      <c r="B265" s="86" t="s">
        <v>811</v>
      </c>
      <c r="C265" s="87">
        <v>0</v>
      </c>
      <c r="D265" s="87">
        <v>0</v>
      </c>
      <c r="E265" s="87">
        <v>0</v>
      </c>
      <c r="F265" s="155">
        <f aca="true" t="shared" si="4" ref="F265:F272">E265</f>
        <v>0</v>
      </c>
      <c r="G265" s="156"/>
      <c r="H265" s="156"/>
    </row>
    <row r="266" spans="1:8" ht="25.5">
      <c r="A266" s="104" t="s">
        <v>1242</v>
      </c>
      <c r="B266" s="86" t="s">
        <v>812</v>
      </c>
      <c r="C266" s="87">
        <v>0</v>
      </c>
      <c r="D266" s="87">
        <v>0</v>
      </c>
      <c r="E266" s="87">
        <v>0</v>
      </c>
      <c r="F266" s="155">
        <f t="shared" si="4"/>
        <v>0</v>
      </c>
      <c r="G266" s="156"/>
      <c r="H266" s="156"/>
    </row>
    <row r="267" spans="1:8" ht="25.5">
      <c r="A267" s="104" t="s">
        <v>1243</v>
      </c>
      <c r="B267" s="86" t="s">
        <v>1317</v>
      </c>
      <c r="C267" s="87">
        <v>0</v>
      </c>
      <c r="D267" s="87">
        <v>0</v>
      </c>
      <c r="E267" s="87">
        <v>0</v>
      </c>
      <c r="F267" s="155">
        <f t="shared" si="4"/>
        <v>0</v>
      </c>
      <c r="G267" s="156"/>
      <c r="H267" s="156"/>
    </row>
    <row r="268" spans="1:8" ht="12.75">
      <c r="A268" s="104" t="s">
        <v>1244</v>
      </c>
      <c r="B268" s="86" t="s">
        <v>813</v>
      </c>
      <c r="C268" s="87">
        <v>0</v>
      </c>
      <c r="D268" s="87">
        <v>0</v>
      </c>
      <c r="E268" s="87">
        <v>0</v>
      </c>
      <c r="F268" s="155">
        <f t="shared" si="4"/>
        <v>0</v>
      </c>
      <c r="G268" s="156"/>
      <c r="H268" s="156"/>
    </row>
    <row r="269" spans="1:8" ht="25.5">
      <c r="A269" s="104" t="s">
        <v>1245</v>
      </c>
      <c r="B269" s="86" t="s">
        <v>814</v>
      </c>
      <c r="C269" s="87">
        <v>0</v>
      </c>
      <c r="D269" s="87">
        <v>0</v>
      </c>
      <c r="E269" s="87">
        <v>0</v>
      </c>
      <c r="F269" s="155">
        <f t="shared" si="4"/>
        <v>0</v>
      </c>
      <c r="G269" s="156"/>
      <c r="H269" s="156"/>
    </row>
    <row r="270" spans="1:8" ht="12.75">
      <c r="A270" s="104" t="s">
        <v>1246</v>
      </c>
      <c r="B270" s="86" t="s">
        <v>815</v>
      </c>
      <c r="C270" s="87">
        <v>0</v>
      </c>
      <c r="D270" s="87">
        <v>0</v>
      </c>
      <c r="E270" s="87">
        <v>0</v>
      </c>
      <c r="F270" s="155">
        <f t="shared" si="4"/>
        <v>0</v>
      </c>
      <c r="G270" s="156"/>
      <c r="H270" s="156"/>
    </row>
    <row r="271" spans="1:8" ht="38.25">
      <c r="A271" s="105" t="s">
        <v>1247</v>
      </c>
      <c r="B271" s="90" t="s">
        <v>1318</v>
      </c>
      <c r="C271" s="91">
        <v>0</v>
      </c>
      <c r="D271" s="91">
        <v>0</v>
      </c>
      <c r="E271" s="91">
        <v>0</v>
      </c>
      <c r="F271" s="155">
        <f t="shared" si="4"/>
        <v>0</v>
      </c>
      <c r="G271" s="156"/>
      <c r="H271" s="156"/>
    </row>
    <row r="272" spans="1:8" s="153" customFormat="1" ht="38.25">
      <c r="A272" s="157" t="s">
        <v>1248</v>
      </c>
      <c r="B272" s="158" t="s">
        <v>1319</v>
      </c>
      <c r="C272" s="159">
        <v>114040181</v>
      </c>
      <c r="D272" s="159">
        <v>117757033</v>
      </c>
      <c r="E272" s="159">
        <v>116317080</v>
      </c>
      <c r="F272" s="160">
        <f t="shared" si="4"/>
        <v>116317080</v>
      </c>
      <c r="G272" s="161"/>
      <c r="H272" s="161"/>
    </row>
  </sheetData>
  <sheetProtection/>
  <mergeCells count="5">
    <mergeCell ref="A1:H1"/>
    <mergeCell ref="A2:H2"/>
    <mergeCell ref="A3:H3"/>
    <mergeCell ref="A4:H4"/>
    <mergeCell ref="A5:H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7" r:id="rId1"/>
  <rowBreaks count="1" manualBreakCount="1">
    <brk id="22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2"/>
  <sheetViews>
    <sheetView view="pageBreakPreview" zoomScale="60" zoomScalePageLayoutView="0" workbookViewId="0" topLeftCell="A1">
      <selection activeCell="C35" sqref="C35"/>
    </sheetView>
  </sheetViews>
  <sheetFormatPr defaultColWidth="9.00390625" defaultRowHeight="12.75"/>
  <cols>
    <col min="1" max="1" width="58.875" style="83" customWidth="1"/>
    <col min="2" max="2" width="11.125" style="83" customWidth="1"/>
    <col min="3" max="4" width="14.75390625" style="83" customWidth="1"/>
    <col min="5" max="16384" width="9.125" style="83" customWidth="1"/>
  </cols>
  <sheetData>
    <row r="1" spans="1:5" ht="15.75">
      <c r="A1" s="182" t="s">
        <v>593</v>
      </c>
      <c r="B1" s="182"/>
      <c r="C1" s="182"/>
      <c r="D1" s="182"/>
      <c r="E1" s="13"/>
    </row>
    <row r="2" spans="1:5" ht="15.75">
      <c r="A2" s="182"/>
      <c r="B2" s="182"/>
      <c r="C2" s="182"/>
      <c r="D2" s="182"/>
      <c r="E2" s="13"/>
    </row>
    <row r="3" spans="1:5" ht="15.75">
      <c r="A3" s="191" t="s">
        <v>1370</v>
      </c>
      <c r="B3" s="191"/>
      <c r="C3" s="191"/>
      <c r="D3" s="191"/>
      <c r="E3" s="103"/>
    </row>
    <row r="4" spans="1:5" ht="15.75">
      <c r="A4" s="196"/>
      <c r="B4" s="196"/>
      <c r="C4" s="196"/>
      <c r="D4" s="196"/>
      <c r="E4" s="103"/>
    </row>
    <row r="5" spans="1:4" ht="12.75">
      <c r="A5" s="195" t="s">
        <v>1145</v>
      </c>
      <c r="B5" s="195"/>
      <c r="C5" s="195"/>
      <c r="D5" s="195"/>
    </row>
    <row r="6" spans="1:4" ht="25.5">
      <c r="A6" s="113" t="s">
        <v>0</v>
      </c>
      <c r="B6" s="114" t="s">
        <v>1150</v>
      </c>
      <c r="C6" s="114" t="s">
        <v>1221</v>
      </c>
      <c r="D6" s="114" t="s">
        <v>1151</v>
      </c>
    </row>
    <row r="7" spans="1:4" ht="18" customHeight="1">
      <c r="A7" s="115" t="s">
        <v>1152</v>
      </c>
      <c r="B7" s="116"/>
      <c r="C7" s="116"/>
      <c r="D7" s="116"/>
    </row>
    <row r="8" spans="1:4" ht="12.75">
      <c r="A8" s="117" t="s">
        <v>1153</v>
      </c>
      <c r="B8" s="116"/>
      <c r="C8" s="116"/>
      <c r="D8" s="116"/>
    </row>
    <row r="9" spans="1:4" ht="12.75">
      <c r="A9" s="117" t="s">
        <v>1154</v>
      </c>
      <c r="B9" s="116"/>
      <c r="C9" s="116"/>
      <c r="D9" s="116"/>
    </row>
    <row r="10" spans="1:4" ht="12.75">
      <c r="A10" s="117" t="s">
        <v>1155</v>
      </c>
      <c r="B10" s="116"/>
      <c r="C10" s="116"/>
      <c r="D10" s="116"/>
    </row>
    <row r="11" spans="1:4" ht="12.75">
      <c r="A11" s="117" t="s">
        <v>1156</v>
      </c>
      <c r="B11" s="116"/>
      <c r="C11" s="116"/>
      <c r="D11" s="116"/>
    </row>
    <row r="12" spans="1:4" ht="12.75">
      <c r="A12" s="117" t="s">
        <v>1157</v>
      </c>
      <c r="B12" s="116"/>
      <c r="C12" s="116"/>
      <c r="D12" s="116"/>
    </row>
    <row r="13" spans="1:4" ht="12.75">
      <c r="A13" s="117" t="s">
        <v>1158</v>
      </c>
      <c r="B13" s="116"/>
      <c r="C13" s="116"/>
      <c r="D13" s="116"/>
    </row>
    <row r="14" spans="1:4" ht="15" customHeight="1">
      <c r="A14" s="115" t="s">
        <v>1159</v>
      </c>
      <c r="B14" s="116"/>
      <c r="C14" s="116"/>
      <c r="D14" s="116"/>
    </row>
    <row r="15" spans="1:4" ht="12.75">
      <c r="A15" s="117" t="s">
        <v>1153</v>
      </c>
      <c r="B15" s="116"/>
      <c r="C15" s="116"/>
      <c r="D15" s="116"/>
    </row>
    <row r="16" spans="1:4" ht="12.75">
      <c r="A16" s="117" t="s">
        <v>1154</v>
      </c>
      <c r="B16" s="116"/>
      <c r="C16" s="116"/>
      <c r="D16" s="116"/>
    </row>
    <row r="17" spans="1:4" ht="12.75">
      <c r="A17" s="117" t="s">
        <v>1155</v>
      </c>
      <c r="B17" s="116"/>
      <c r="C17" s="116"/>
      <c r="D17" s="116"/>
    </row>
    <row r="18" spans="1:4" ht="12.75">
      <c r="A18" s="117" t="s">
        <v>1156</v>
      </c>
      <c r="B18" s="116"/>
      <c r="C18" s="116"/>
      <c r="D18" s="116"/>
    </row>
    <row r="19" spans="1:4" ht="12.75">
      <c r="A19" s="117" t="s">
        <v>1157</v>
      </c>
      <c r="B19" s="116"/>
      <c r="C19" s="116"/>
      <c r="D19" s="116"/>
    </row>
    <row r="20" spans="1:4" ht="12.75">
      <c r="A20" s="117" t="s">
        <v>1158</v>
      </c>
      <c r="B20" s="116"/>
      <c r="C20" s="116"/>
      <c r="D20" s="116"/>
    </row>
    <row r="21" spans="1:4" ht="14.25" customHeight="1">
      <c r="A21" s="115" t="s">
        <v>1160</v>
      </c>
      <c r="B21" s="116"/>
      <c r="C21" s="116"/>
      <c r="D21" s="116"/>
    </row>
    <row r="22" spans="1:4" ht="12.75">
      <c r="A22" s="117" t="s">
        <v>1153</v>
      </c>
      <c r="B22" s="116"/>
      <c r="C22" s="116"/>
      <c r="D22" s="116"/>
    </row>
    <row r="23" spans="1:4" ht="12.75">
      <c r="A23" s="117" t="s">
        <v>1154</v>
      </c>
      <c r="B23" s="116"/>
      <c r="C23" s="116"/>
      <c r="D23" s="116"/>
    </row>
    <row r="24" spans="1:4" ht="12.75">
      <c r="A24" s="117" t="s">
        <v>1155</v>
      </c>
      <c r="B24" s="116"/>
      <c r="C24" s="116"/>
      <c r="D24" s="116"/>
    </row>
    <row r="25" spans="1:4" ht="12.75">
      <c r="A25" s="117" t="s">
        <v>1156</v>
      </c>
      <c r="B25" s="116"/>
      <c r="C25" s="116"/>
      <c r="D25" s="116"/>
    </row>
    <row r="26" spans="1:4" ht="12.75">
      <c r="A26" s="117" t="s">
        <v>1157</v>
      </c>
      <c r="B26" s="116"/>
      <c r="C26" s="116"/>
      <c r="D26" s="116"/>
    </row>
    <row r="27" spans="1:4" ht="12.75">
      <c r="A27" s="117" t="s">
        <v>1158</v>
      </c>
      <c r="B27" s="116"/>
      <c r="C27" s="116"/>
      <c r="D27" s="116"/>
    </row>
    <row r="28" spans="1:4" ht="17.25" customHeight="1">
      <c r="A28" s="118" t="s">
        <v>1161</v>
      </c>
      <c r="B28" s="119">
        <v>0</v>
      </c>
      <c r="C28" s="119">
        <v>0</v>
      </c>
      <c r="D28" s="119">
        <v>0</v>
      </c>
    </row>
    <row r="29" spans="1:4" ht="12.75">
      <c r="A29" s="117" t="s">
        <v>1153</v>
      </c>
      <c r="B29" s="119"/>
      <c r="C29" s="119"/>
      <c r="D29" s="119"/>
    </row>
    <row r="30" spans="1:4" ht="12.75">
      <c r="A30" s="117" t="s">
        <v>1154</v>
      </c>
      <c r="B30" s="119"/>
      <c r="C30" s="119"/>
      <c r="D30" s="119"/>
    </row>
    <row r="31" spans="1:4" ht="12.75">
      <c r="A31" s="117" t="s">
        <v>1155</v>
      </c>
      <c r="B31" s="119"/>
      <c r="C31" s="119"/>
      <c r="D31" s="119"/>
    </row>
    <row r="32" spans="1:4" ht="12.75">
      <c r="A32" s="117" t="s">
        <v>1156</v>
      </c>
      <c r="B32" s="119"/>
      <c r="C32" s="119"/>
      <c r="D32" s="119"/>
    </row>
    <row r="33" spans="1:4" ht="12.75">
      <c r="A33" s="117" t="s">
        <v>1157</v>
      </c>
      <c r="B33" s="119"/>
      <c r="C33" s="119"/>
      <c r="D33" s="119"/>
    </row>
    <row r="34" spans="1:4" ht="12.75">
      <c r="A34" s="117" t="s">
        <v>1162</v>
      </c>
      <c r="B34" s="119"/>
      <c r="C34" s="119"/>
      <c r="D34" s="119"/>
    </row>
    <row r="35" spans="1:4" ht="18.75" customHeight="1">
      <c r="A35" s="115" t="s">
        <v>1163</v>
      </c>
      <c r="B35" s="116"/>
      <c r="C35" s="116"/>
      <c r="D35" s="116"/>
    </row>
    <row r="36" spans="1:4" ht="12.75">
      <c r="A36" s="117" t="s">
        <v>1153</v>
      </c>
      <c r="B36" s="116"/>
      <c r="C36" s="116"/>
      <c r="D36" s="116"/>
    </row>
    <row r="37" spans="1:4" ht="12.75">
      <c r="A37" s="117" t="s">
        <v>1154</v>
      </c>
      <c r="B37" s="116"/>
      <c r="C37" s="116"/>
      <c r="D37" s="116"/>
    </row>
    <row r="38" spans="1:4" ht="12.75">
      <c r="A38" s="117" t="s">
        <v>1155</v>
      </c>
      <c r="B38" s="116"/>
      <c r="C38" s="116"/>
      <c r="D38" s="116"/>
    </row>
    <row r="39" spans="1:4" ht="12.75">
      <c r="A39" s="117" t="s">
        <v>1156</v>
      </c>
      <c r="B39" s="116"/>
      <c r="C39" s="116"/>
      <c r="D39" s="116"/>
    </row>
    <row r="40" spans="1:4" ht="12.75">
      <c r="A40" s="117" t="s">
        <v>1157</v>
      </c>
      <c r="B40" s="116"/>
      <c r="C40" s="116"/>
      <c r="D40" s="116"/>
    </row>
    <row r="41" spans="1:4" ht="12.75">
      <c r="A41" s="117" t="s">
        <v>1162</v>
      </c>
      <c r="B41" s="116"/>
      <c r="C41" s="116"/>
      <c r="D41" s="116"/>
    </row>
    <row r="42" spans="1:5" s="89" customFormat="1" ht="18" customHeight="1">
      <c r="A42" s="132" t="s">
        <v>1164</v>
      </c>
      <c r="B42" s="133">
        <f>SUM(B44:B48)</f>
        <v>1987400</v>
      </c>
      <c r="C42" s="133">
        <f>SUM(C44:C48)</f>
        <v>1923641</v>
      </c>
      <c r="D42" s="133">
        <f>SUM(D44:D48)</f>
        <v>63759</v>
      </c>
      <c r="E42" s="152"/>
    </row>
    <row r="43" spans="1:4" ht="12.75">
      <c r="A43" s="117" t="s">
        <v>1153</v>
      </c>
      <c r="B43" s="116"/>
      <c r="C43" s="116"/>
      <c r="D43" s="116"/>
    </row>
    <row r="44" spans="1:4" ht="12.75">
      <c r="A44" s="117" t="s">
        <v>1154</v>
      </c>
      <c r="B44" s="116"/>
      <c r="C44" s="116"/>
      <c r="D44" s="116"/>
    </row>
    <row r="45" spans="1:4" ht="12.75">
      <c r="A45" s="117" t="s">
        <v>1155</v>
      </c>
      <c r="B45" s="116"/>
      <c r="C45" s="116"/>
      <c r="D45" s="116"/>
    </row>
    <row r="46" spans="1:4" ht="12.75">
      <c r="A46" s="117" t="s">
        <v>1156</v>
      </c>
      <c r="B46" s="116">
        <v>498646</v>
      </c>
      <c r="C46" s="116">
        <v>434887</v>
      </c>
      <c r="D46" s="116">
        <f>B46-C46</f>
        <v>63759</v>
      </c>
    </row>
    <row r="47" spans="1:4" ht="12.75">
      <c r="A47" s="117" t="s">
        <v>1157</v>
      </c>
      <c r="B47" s="116">
        <v>820655</v>
      </c>
      <c r="C47" s="116">
        <v>820655</v>
      </c>
      <c r="D47" s="116">
        <f>B47-C47</f>
        <v>0</v>
      </c>
    </row>
    <row r="48" spans="1:4" ht="12.75">
      <c r="A48" s="117" t="s">
        <v>1162</v>
      </c>
      <c r="B48" s="116">
        <v>668099</v>
      </c>
      <c r="C48" s="116">
        <v>668099</v>
      </c>
      <c r="D48" s="116">
        <f>B48-C48</f>
        <v>0</v>
      </c>
    </row>
    <row r="49" spans="1:4" ht="14.25" customHeight="1">
      <c r="A49" s="115" t="s">
        <v>1165</v>
      </c>
      <c r="B49" s="116"/>
      <c r="C49" s="116"/>
      <c r="D49" s="116"/>
    </row>
    <row r="50" spans="1:4" ht="12.75">
      <c r="A50" s="117" t="s">
        <v>1153</v>
      </c>
      <c r="B50" s="116"/>
      <c r="C50" s="116"/>
      <c r="D50" s="116"/>
    </row>
    <row r="51" spans="1:4" ht="12.75">
      <c r="A51" s="117" t="s">
        <v>1154</v>
      </c>
      <c r="B51" s="116"/>
      <c r="C51" s="116"/>
      <c r="D51" s="116"/>
    </row>
    <row r="52" spans="1:4" ht="12.75">
      <c r="A52" s="117" t="s">
        <v>1155</v>
      </c>
      <c r="B52" s="116"/>
      <c r="C52" s="116"/>
      <c r="D52" s="116"/>
    </row>
    <row r="53" spans="1:4" ht="12.75">
      <c r="A53" s="117" t="s">
        <v>1156</v>
      </c>
      <c r="B53" s="116"/>
      <c r="C53" s="116"/>
      <c r="D53" s="116"/>
    </row>
    <row r="54" spans="1:4" ht="12.75">
      <c r="A54" s="117" t="s">
        <v>1157</v>
      </c>
      <c r="B54" s="116"/>
      <c r="C54" s="116"/>
      <c r="D54" s="116"/>
    </row>
    <row r="55" spans="1:4" ht="12.75">
      <c r="A55" s="117" t="s">
        <v>1162</v>
      </c>
      <c r="B55" s="116"/>
      <c r="C55" s="116"/>
      <c r="D55" s="116"/>
    </row>
    <row r="56" spans="1:4" ht="13.5" customHeight="1">
      <c r="A56" s="115" t="s">
        <v>1166</v>
      </c>
      <c r="B56" s="116"/>
      <c r="C56" s="116"/>
      <c r="D56" s="116"/>
    </row>
    <row r="57" spans="1:4" ht="20.25" customHeight="1">
      <c r="A57" s="115" t="s">
        <v>1167</v>
      </c>
      <c r="B57" s="116"/>
      <c r="C57" s="116"/>
      <c r="D57" s="116"/>
    </row>
    <row r="58" spans="1:4" s="89" customFormat="1" ht="19.5" customHeight="1">
      <c r="A58" s="129" t="s">
        <v>1168</v>
      </c>
      <c r="B58" s="130">
        <f>B57+B56+B49+B42+B35</f>
        <v>1987400</v>
      </c>
      <c r="C58" s="130">
        <f>C57+C56+C49+C42+C35</f>
        <v>1923641</v>
      </c>
      <c r="D58" s="130">
        <f>D57+D56+D49+D42+D35</f>
        <v>63759</v>
      </c>
    </row>
    <row r="59" spans="1:4" ht="12.75">
      <c r="A59" s="117" t="s">
        <v>1153</v>
      </c>
      <c r="B59" s="119"/>
      <c r="C59" s="119"/>
      <c r="D59" s="119"/>
    </row>
    <row r="60" spans="1:4" ht="12.75">
      <c r="A60" s="117" t="s">
        <v>1154</v>
      </c>
      <c r="B60" s="119"/>
      <c r="C60" s="119"/>
      <c r="D60" s="119"/>
    </row>
    <row r="61" spans="1:4" ht="12.75">
      <c r="A61" s="117" t="s">
        <v>1155</v>
      </c>
      <c r="B61" s="119"/>
      <c r="C61" s="119"/>
      <c r="D61" s="119"/>
    </row>
    <row r="62" spans="1:4" ht="12.75">
      <c r="A62" s="117" t="s">
        <v>1156</v>
      </c>
      <c r="B62" s="119"/>
      <c r="C62" s="119"/>
      <c r="D62" s="119"/>
    </row>
    <row r="63" spans="1:4" ht="12.75">
      <c r="A63" s="117" t="s">
        <v>1157</v>
      </c>
      <c r="B63" s="119"/>
      <c r="C63" s="119"/>
      <c r="D63" s="119"/>
    </row>
    <row r="64" spans="1:4" ht="12.75">
      <c r="A64" s="117" t="s">
        <v>1162</v>
      </c>
      <c r="B64" s="119"/>
      <c r="C64" s="119"/>
      <c r="D64" s="119"/>
    </row>
    <row r="65" spans="1:4" ht="15" customHeight="1">
      <c r="A65" s="115" t="s">
        <v>1169</v>
      </c>
      <c r="B65" s="116"/>
      <c r="C65" s="116"/>
      <c r="D65" s="116"/>
    </row>
    <row r="66" spans="1:4" ht="19.5" customHeight="1">
      <c r="A66" s="115" t="s">
        <v>1170</v>
      </c>
      <c r="B66" s="116"/>
      <c r="C66" s="116"/>
      <c r="D66" s="116"/>
    </row>
    <row r="67" spans="1:4" ht="16.5" customHeight="1">
      <c r="A67" s="115" t="s">
        <v>1171</v>
      </c>
      <c r="B67" s="116"/>
      <c r="C67" s="116"/>
      <c r="D67" s="116"/>
    </row>
    <row r="68" spans="1:4" ht="16.5" customHeight="1">
      <c r="A68" s="115" t="s">
        <v>1172</v>
      </c>
      <c r="B68" s="116"/>
      <c r="C68" s="116"/>
      <c r="D68" s="116"/>
    </row>
    <row r="69" spans="1:4" ht="18" customHeight="1">
      <c r="A69" s="115" t="s">
        <v>1173</v>
      </c>
      <c r="B69" s="116"/>
      <c r="C69" s="116"/>
      <c r="D69" s="116"/>
    </row>
    <row r="70" spans="1:4" ht="18.75" customHeight="1">
      <c r="A70" s="118" t="s">
        <v>1174</v>
      </c>
      <c r="B70" s="119"/>
      <c r="C70" s="119"/>
      <c r="D70" s="119"/>
    </row>
    <row r="71" spans="1:4" ht="18" customHeight="1">
      <c r="A71" s="115" t="s">
        <v>1175</v>
      </c>
      <c r="B71" s="116"/>
      <c r="C71" s="116"/>
      <c r="D71" s="116"/>
    </row>
    <row r="72" spans="1:4" ht="12.75">
      <c r="A72" s="117" t="s">
        <v>1153</v>
      </c>
      <c r="B72" s="116"/>
      <c r="C72" s="116"/>
      <c r="D72" s="116"/>
    </row>
    <row r="73" spans="1:4" ht="12.75">
      <c r="A73" s="117" t="s">
        <v>1154</v>
      </c>
      <c r="B73" s="116"/>
      <c r="C73" s="116"/>
      <c r="D73" s="116"/>
    </row>
    <row r="74" spans="1:4" ht="12.75">
      <c r="A74" s="117" t="s">
        <v>1155</v>
      </c>
      <c r="B74" s="116"/>
      <c r="C74" s="116"/>
      <c r="D74" s="116"/>
    </row>
    <row r="75" spans="1:4" ht="12.75">
      <c r="A75" s="117" t="s">
        <v>1156</v>
      </c>
      <c r="B75" s="116"/>
      <c r="C75" s="116"/>
      <c r="D75" s="116"/>
    </row>
    <row r="76" spans="1:4" ht="12.75">
      <c r="A76" s="117" t="s">
        <v>1157</v>
      </c>
      <c r="B76" s="116"/>
      <c r="C76" s="116"/>
      <c r="D76" s="116"/>
    </row>
    <row r="77" spans="1:4" ht="12.75">
      <c r="A77" s="117" t="s">
        <v>1162</v>
      </c>
      <c r="B77" s="116"/>
      <c r="C77" s="116"/>
      <c r="D77" s="116"/>
    </row>
    <row r="78" spans="1:4" ht="30.75" customHeight="1">
      <c r="A78" s="115" t="s">
        <v>1176</v>
      </c>
      <c r="B78" s="116"/>
      <c r="C78" s="116"/>
      <c r="D78" s="116"/>
    </row>
    <row r="79" spans="1:4" ht="21" customHeight="1">
      <c r="A79" s="118" t="s">
        <v>1177</v>
      </c>
      <c r="B79" s="119"/>
      <c r="C79" s="119"/>
      <c r="D79" s="119"/>
    </row>
    <row r="80" spans="1:4" ht="12.75">
      <c r="A80" s="117" t="s">
        <v>1153</v>
      </c>
      <c r="B80" s="119"/>
      <c r="C80" s="119"/>
      <c r="D80" s="119"/>
    </row>
    <row r="81" spans="1:4" ht="12.75">
      <c r="A81" s="117" t="s">
        <v>1154</v>
      </c>
      <c r="B81" s="119"/>
      <c r="C81" s="119"/>
      <c r="D81" s="119"/>
    </row>
    <row r="82" spans="1:4" ht="12.75">
      <c r="A82" s="117" t="s">
        <v>1155</v>
      </c>
      <c r="B82" s="119"/>
      <c r="C82" s="119"/>
      <c r="D82" s="119"/>
    </row>
    <row r="83" spans="1:4" ht="12.75">
      <c r="A83" s="117" t="s">
        <v>1156</v>
      </c>
      <c r="B83" s="119"/>
      <c r="C83" s="119"/>
      <c r="D83" s="119"/>
    </row>
    <row r="84" spans="1:4" ht="12.75">
      <c r="A84" s="117" t="s">
        <v>1157</v>
      </c>
      <c r="B84" s="119"/>
      <c r="C84" s="119"/>
      <c r="D84" s="119"/>
    </row>
    <row r="85" spans="1:4" ht="12.75">
      <c r="A85" s="117" t="s">
        <v>1162</v>
      </c>
      <c r="B85" s="119"/>
      <c r="C85" s="119"/>
      <c r="D85" s="119"/>
    </row>
    <row r="86" spans="1:4" s="89" customFormat="1" ht="23.25" customHeight="1">
      <c r="A86" s="129" t="s">
        <v>1178</v>
      </c>
      <c r="B86" s="130">
        <f>B79+B70+B58+B28</f>
        <v>1987400</v>
      </c>
      <c r="C86" s="130">
        <f>C79+C70+C58+C28</f>
        <v>1923641</v>
      </c>
      <c r="D86" s="130">
        <f>D79+D70+D58+D28</f>
        <v>63759</v>
      </c>
    </row>
    <row r="87" spans="1:4" ht="15.75" customHeight="1">
      <c r="A87" s="118" t="s">
        <v>1179</v>
      </c>
      <c r="B87" s="119"/>
      <c r="C87" s="119"/>
      <c r="D87" s="119"/>
    </row>
    <row r="88" spans="1:4" ht="12.75">
      <c r="A88" s="117" t="s">
        <v>1180</v>
      </c>
      <c r="B88" s="119"/>
      <c r="C88" s="119"/>
      <c r="D88" s="119"/>
    </row>
    <row r="89" spans="1:4" ht="22.5" customHeight="1">
      <c r="A89" s="118" t="s">
        <v>1181</v>
      </c>
      <c r="B89" s="119"/>
      <c r="C89" s="119"/>
      <c r="D89" s="119"/>
    </row>
    <row r="90" spans="1:4" ht="19.5" customHeight="1">
      <c r="A90" s="118" t="s">
        <v>1182</v>
      </c>
      <c r="B90" s="119"/>
      <c r="C90" s="119"/>
      <c r="D90" s="119"/>
    </row>
    <row r="91" spans="1:4" ht="18" customHeight="1">
      <c r="A91" s="115" t="s">
        <v>1213</v>
      </c>
      <c r="B91" s="116"/>
      <c r="C91" s="116"/>
      <c r="D91" s="116"/>
    </row>
    <row r="92" spans="1:4" ht="18" customHeight="1">
      <c r="A92" s="115" t="s">
        <v>1183</v>
      </c>
      <c r="B92" s="116">
        <v>22275</v>
      </c>
      <c r="C92" s="116">
        <v>0</v>
      </c>
      <c r="D92" s="116">
        <v>22275</v>
      </c>
    </row>
    <row r="93" spans="1:4" ht="18" customHeight="1">
      <c r="A93" s="115" t="s">
        <v>1184</v>
      </c>
      <c r="B93" s="116">
        <v>1025742</v>
      </c>
      <c r="C93" s="116">
        <v>0</v>
      </c>
      <c r="D93" s="116">
        <v>1025742</v>
      </c>
    </row>
    <row r="94" spans="1:4" ht="18" customHeight="1">
      <c r="A94" s="115" t="s">
        <v>1185</v>
      </c>
      <c r="B94" s="116"/>
      <c r="C94" s="116"/>
      <c r="D94" s="116"/>
    </row>
    <row r="95" spans="1:4" ht="16.5" customHeight="1">
      <c r="A95" s="118" t="s">
        <v>1186</v>
      </c>
      <c r="B95" s="119">
        <f>SUM(B91:B94)</f>
        <v>1048017</v>
      </c>
      <c r="C95" s="119">
        <f>SUM(C91:C94)</f>
        <v>0</v>
      </c>
      <c r="D95" s="119">
        <f>SUM(D91:D94)</f>
        <v>1048017</v>
      </c>
    </row>
    <row r="96" spans="1:4" s="89" customFormat="1" ht="23.25" customHeight="1">
      <c r="A96" s="132" t="s">
        <v>1187</v>
      </c>
      <c r="B96" s="133">
        <v>278595</v>
      </c>
      <c r="C96" s="133">
        <v>0</v>
      </c>
      <c r="D96" s="133">
        <v>278595</v>
      </c>
    </row>
    <row r="97" spans="1:4" s="89" customFormat="1" ht="23.25" customHeight="1">
      <c r="A97" s="132" t="s">
        <v>1188</v>
      </c>
      <c r="B97" s="133">
        <v>0</v>
      </c>
      <c r="C97" s="133">
        <v>0</v>
      </c>
      <c r="D97" s="133">
        <v>0</v>
      </c>
    </row>
    <row r="98" spans="1:4" s="89" customFormat="1" ht="24.75" customHeight="1">
      <c r="A98" s="132" t="s">
        <v>1189</v>
      </c>
      <c r="B98" s="133">
        <v>0</v>
      </c>
      <c r="C98" s="133">
        <v>0</v>
      </c>
      <c r="D98" s="133">
        <v>0</v>
      </c>
    </row>
    <row r="99" spans="1:4" s="89" customFormat="1" ht="25.5" customHeight="1">
      <c r="A99" s="129" t="s">
        <v>1190</v>
      </c>
      <c r="B99" s="130">
        <f>SUM(B96:B98)</f>
        <v>278595</v>
      </c>
      <c r="C99" s="130">
        <f>SUM(C96:C98)</f>
        <v>0</v>
      </c>
      <c r="D99" s="130">
        <f>SUM(D96:D98)</f>
        <v>278595</v>
      </c>
    </row>
    <row r="100" spans="1:4" s="89" customFormat="1" ht="25.5" customHeight="1">
      <c r="A100" s="88" t="s">
        <v>1217</v>
      </c>
      <c r="B100" s="133"/>
      <c r="C100" s="133"/>
      <c r="D100" s="133"/>
    </row>
    <row r="101" spans="1:4" s="89" customFormat="1" ht="25.5" customHeight="1">
      <c r="A101" s="88" t="s">
        <v>1218</v>
      </c>
      <c r="B101" s="133"/>
      <c r="C101" s="133"/>
      <c r="D101" s="133"/>
    </row>
    <row r="102" spans="1:4" s="89" customFormat="1" ht="25.5" customHeight="1">
      <c r="A102" s="88" t="s">
        <v>1219</v>
      </c>
      <c r="B102" s="133"/>
      <c r="C102" s="133"/>
      <c r="D102" s="133"/>
    </row>
    <row r="103" spans="1:4" s="89" customFormat="1" ht="22.5" customHeight="1">
      <c r="A103" s="129" t="s">
        <v>1214</v>
      </c>
      <c r="B103" s="130">
        <v>0</v>
      </c>
      <c r="C103" s="130">
        <v>0</v>
      </c>
      <c r="D103" s="130">
        <v>0</v>
      </c>
    </row>
    <row r="104" spans="1:4" ht="19.5" customHeight="1">
      <c r="A104" s="115" t="s">
        <v>1191</v>
      </c>
      <c r="B104" s="116"/>
      <c r="C104" s="116"/>
      <c r="D104" s="116"/>
    </row>
    <row r="105" spans="1:4" ht="19.5" customHeight="1">
      <c r="A105" s="115" t="s">
        <v>1192</v>
      </c>
      <c r="B105" s="116"/>
      <c r="C105" s="116"/>
      <c r="D105" s="116"/>
    </row>
    <row r="106" spans="1:4" ht="19.5" customHeight="1">
      <c r="A106" s="115" t="s">
        <v>1193</v>
      </c>
      <c r="B106" s="116"/>
      <c r="C106" s="116"/>
      <c r="D106" s="116"/>
    </row>
    <row r="107" spans="1:4" ht="19.5" customHeight="1">
      <c r="A107" s="118" t="s">
        <v>1194</v>
      </c>
      <c r="B107" s="119">
        <v>0</v>
      </c>
      <c r="C107" s="119">
        <v>0</v>
      </c>
      <c r="D107" s="119">
        <v>0</v>
      </c>
    </row>
    <row r="108" spans="1:4" ht="19.5" customHeight="1">
      <c r="A108" s="120" t="s">
        <v>1195</v>
      </c>
      <c r="B108" s="121">
        <f>B107+B103+B99+B95+B90+B86</f>
        <v>3314012</v>
      </c>
      <c r="C108" s="121">
        <f>C107+C103+C99+C95+C90+C86</f>
        <v>1923641</v>
      </c>
      <c r="D108" s="121">
        <f>D107+D103+D99+D95+D90+D86</f>
        <v>1390371</v>
      </c>
    </row>
    <row r="109" spans="1:4" s="89" customFormat="1" ht="19.5" customHeight="1">
      <c r="A109" s="132" t="s">
        <v>1196</v>
      </c>
      <c r="B109" s="133">
        <v>220619</v>
      </c>
      <c r="C109" s="133">
        <v>0</v>
      </c>
      <c r="D109" s="133">
        <v>220619</v>
      </c>
    </row>
    <row r="110" spans="1:4" s="89" customFormat="1" ht="19.5" customHeight="1">
      <c r="A110" s="132" t="s">
        <v>1197</v>
      </c>
      <c r="B110" s="133"/>
      <c r="C110" s="133"/>
      <c r="D110" s="133"/>
    </row>
    <row r="111" spans="1:4" s="89" customFormat="1" ht="19.5" customHeight="1">
      <c r="A111" s="132" t="s">
        <v>1198</v>
      </c>
      <c r="B111" s="133">
        <v>2145010</v>
      </c>
      <c r="C111" s="133">
        <v>0</v>
      </c>
      <c r="D111" s="133">
        <v>2145010</v>
      </c>
    </row>
    <row r="112" spans="1:4" s="89" customFormat="1" ht="19.5" customHeight="1">
      <c r="A112" s="132" t="s">
        <v>1199</v>
      </c>
      <c r="B112" s="133">
        <v>-8708163</v>
      </c>
      <c r="C112" s="133">
        <v>0</v>
      </c>
      <c r="D112" s="133">
        <v>-8708163</v>
      </c>
    </row>
    <row r="113" spans="1:4" s="89" customFormat="1" ht="19.5" customHeight="1">
      <c r="A113" s="132" t="s">
        <v>1200</v>
      </c>
      <c r="B113" s="133"/>
      <c r="C113" s="133"/>
      <c r="D113" s="133"/>
    </row>
    <row r="114" spans="1:4" s="89" customFormat="1" ht="19.5" customHeight="1">
      <c r="A114" s="132" t="s">
        <v>1201</v>
      </c>
      <c r="B114" s="133">
        <v>-195344</v>
      </c>
      <c r="C114" s="133">
        <v>0</v>
      </c>
      <c r="D114" s="133">
        <v>-195344</v>
      </c>
    </row>
    <row r="115" spans="1:4" s="89" customFormat="1" ht="19.5" customHeight="1">
      <c r="A115" s="129" t="s">
        <v>1202</v>
      </c>
      <c r="B115" s="130">
        <f>SUM(B109:B114)</f>
        <v>-6537878</v>
      </c>
      <c r="C115" s="130">
        <f>SUM(C109:C114)</f>
        <v>0</v>
      </c>
      <c r="D115" s="130">
        <f>SUM(D109:D114)</f>
        <v>-6537878</v>
      </c>
    </row>
    <row r="116" spans="1:4" s="89" customFormat="1" ht="19.5" customHeight="1">
      <c r="A116" s="132" t="s">
        <v>1220</v>
      </c>
      <c r="B116" s="133">
        <v>433534</v>
      </c>
      <c r="C116" s="133">
        <v>0</v>
      </c>
      <c r="D116" s="133">
        <v>433534</v>
      </c>
    </row>
    <row r="117" spans="1:4" s="89" customFormat="1" ht="19.5" customHeight="1">
      <c r="A117" s="132" t="s">
        <v>1203</v>
      </c>
      <c r="B117" s="133">
        <v>0</v>
      </c>
      <c r="C117" s="133">
        <v>0</v>
      </c>
      <c r="D117" s="133">
        <v>0</v>
      </c>
    </row>
    <row r="118" spans="1:4" s="89" customFormat="1" ht="24" customHeight="1">
      <c r="A118" s="132" t="s">
        <v>1222</v>
      </c>
      <c r="B118" s="133">
        <v>0</v>
      </c>
      <c r="C118" s="133">
        <v>0</v>
      </c>
      <c r="D118" s="133">
        <v>0</v>
      </c>
    </row>
    <row r="119" spans="1:4" s="89" customFormat="1" ht="19.5" customHeight="1">
      <c r="A119" s="129" t="s">
        <v>1204</v>
      </c>
      <c r="B119" s="130">
        <f>SUM(B116:B118)</f>
        <v>433534</v>
      </c>
      <c r="C119" s="130">
        <f>SUM(C116:C118)</f>
        <v>0</v>
      </c>
      <c r="D119" s="130">
        <f>SUM(D116:D118)</f>
        <v>433534</v>
      </c>
    </row>
    <row r="120" spans="1:4" s="89" customFormat="1" ht="31.5" customHeight="1">
      <c r="A120" s="131" t="s">
        <v>1216</v>
      </c>
      <c r="B120" s="130">
        <v>0</v>
      </c>
      <c r="C120" s="130">
        <v>0</v>
      </c>
      <c r="D120" s="130">
        <v>0</v>
      </c>
    </row>
    <row r="121" spans="1:4" s="89" customFormat="1" ht="19.5" customHeight="1">
      <c r="A121" s="129" t="s">
        <v>1215</v>
      </c>
      <c r="B121" s="130">
        <v>7494715</v>
      </c>
      <c r="C121" s="130">
        <v>0</v>
      </c>
      <c r="D121" s="130">
        <v>7494715</v>
      </c>
    </row>
    <row r="122" spans="1:4" s="89" customFormat="1" ht="27.75" customHeight="1">
      <c r="A122" s="127" t="s">
        <v>1205</v>
      </c>
      <c r="B122" s="128">
        <f>B121+B120+B119+B115</f>
        <v>1390371</v>
      </c>
      <c r="C122" s="128">
        <f>C121+C120+C119+C115</f>
        <v>0</v>
      </c>
      <c r="D122" s="128">
        <f>D121+D120+D119+D115</f>
        <v>1390371</v>
      </c>
    </row>
    <row r="123" spans="1:4" ht="12.75">
      <c r="A123" s="122" t="s">
        <v>1206</v>
      </c>
      <c r="B123" s="123">
        <v>0</v>
      </c>
      <c r="C123" s="123">
        <v>0</v>
      </c>
      <c r="D123" s="123">
        <v>0</v>
      </c>
    </row>
    <row r="124" spans="1:4" ht="12.75">
      <c r="A124" s="122"/>
      <c r="B124" s="123"/>
      <c r="C124" s="123"/>
      <c r="D124" s="123"/>
    </row>
    <row r="125" spans="1:4" ht="12.75">
      <c r="A125" s="122"/>
      <c r="B125" s="123"/>
      <c r="C125" s="123"/>
      <c r="D125" s="123"/>
    </row>
    <row r="126" spans="1:4" ht="12.75">
      <c r="A126" s="122"/>
      <c r="B126" s="123"/>
      <c r="C126" s="123"/>
      <c r="D126" s="123"/>
    </row>
    <row r="127" spans="1:4" ht="12.75">
      <c r="A127" s="122" t="s">
        <v>1207</v>
      </c>
      <c r="B127" s="123">
        <v>0</v>
      </c>
      <c r="C127" s="123">
        <v>0</v>
      </c>
      <c r="D127" s="123">
        <v>0</v>
      </c>
    </row>
    <row r="128" spans="1:4" ht="12.75">
      <c r="A128" s="122"/>
      <c r="B128" s="123"/>
      <c r="C128" s="123"/>
      <c r="D128" s="123"/>
    </row>
    <row r="129" spans="1:4" ht="12.75">
      <c r="A129" s="122"/>
      <c r="B129" s="123"/>
      <c r="C129" s="123"/>
      <c r="D129" s="123"/>
    </row>
    <row r="130" spans="1:4" ht="12.75">
      <c r="A130" s="122"/>
      <c r="B130" s="123"/>
      <c r="C130" s="123"/>
      <c r="D130" s="123"/>
    </row>
    <row r="131" spans="1:4" ht="12.75">
      <c r="A131" s="122" t="s">
        <v>1208</v>
      </c>
      <c r="B131" s="123">
        <v>0</v>
      </c>
      <c r="C131" s="123">
        <v>0</v>
      </c>
      <c r="D131" s="123">
        <v>0</v>
      </c>
    </row>
    <row r="132" spans="1:4" ht="12.75">
      <c r="A132" s="122"/>
      <c r="B132" s="123"/>
      <c r="C132" s="123"/>
      <c r="D132" s="123"/>
    </row>
    <row r="133" spans="1:4" ht="12.75">
      <c r="A133" s="122"/>
      <c r="B133" s="123"/>
      <c r="C133" s="123"/>
      <c r="D133" s="123"/>
    </row>
    <row r="134" spans="1:4" ht="12.75">
      <c r="A134" s="122"/>
      <c r="B134" s="123"/>
      <c r="C134" s="123"/>
      <c r="D134" s="123"/>
    </row>
    <row r="135" spans="1:4" ht="12.75">
      <c r="A135" s="122" t="s">
        <v>1209</v>
      </c>
      <c r="B135" s="123">
        <v>0</v>
      </c>
      <c r="C135" s="123">
        <v>0</v>
      </c>
      <c r="D135" s="123">
        <v>0</v>
      </c>
    </row>
    <row r="136" spans="1:4" ht="12.75">
      <c r="A136" s="122"/>
      <c r="B136" s="123"/>
      <c r="C136" s="123"/>
      <c r="D136" s="123"/>
    </row>
    <row r="137" spans="1:4" ht="12.75">
      <c r="A137" s="122"/>
      <c r="B137" s="123"/>
      <c r="C137" s="123"/>
      <c r="D137" s="123"/>
    </row>
    <row r="138" spans="1:4" ht="12.75">
      <c r="A138" s="122"/>
      <c r="B138" s="123"/>
      <c r="C138" s="123"/>
      <c r="D138" s="123"/>
    </row>
    <row r="139" spans="1:4" ht="12.75">
      <c r="A139" s="122" t="s">
        <v>1210</v>
      </c>
      <c r="B139" s="123">
        <v>0</v>
      </c>
      <c r="C139" s="123">
        <v>0</v>
      </c>
      <c r="D139" s="123">
        <v>0</v>
      </c>
    </row>
    <row r="140" spans="1:4" ht="12.75">
      <c r="A140" s="122"/>
      <c r="B140" s="123"/>
      <c r="C140" s="123"/>
      <c r="D140" s="123"/>
    </row>
    <row r="141" spans="1:4" ht="12.75">
      <c r="A141" s="122"/>
      <c r="B141" s="123"/>
      <c r="C141" s="123"/>
      <c r="D141" s="123"/>
    </row>
    <row r="142" spans="1:4" ht="12.75">
      <c r="A142" s="122"/>
      <c r="B142" s="123"/>
      <c r="C142" s="123"/>
      <c r="D142" s="123"/>
    </row>
    <row r="143" spans="1:4" ht="12.75">
      <c r="A143" s="122" t="s">
        <v>1211</v>
      </c>
      <c r="B143" s="123">
        <v>0</v>
      </c>
      <c r="C143" s="123">
        <v>0</v>
      </c>
      <c r="D143" s="123">
        <v>0</v>
      </c>
    </row>
    <row r="144" spans="1:4" ht="12.75">
      <c r="A144" s="122"/>
      <c r="B144" s="124"/>
      <c r="C144" s="124"/>
      <c r="D144" s="124"/>
    </row>
    <row r="145" spans="1:4" ht="12.75">
      <c r="A145" s="122"/>
      <c r="B145" s="124"/>
      <c r="C145" s="124"/>
      <c r="D145" s="124"/>
    </row>
    <row r="146" spans="1:4" ht="12.75">
      <c r="A146" s="122"/>
      <c r="B146" s="124"/>
      <c r="C146" s="124"/>
      <c r="D146" s="124"/>
    </row>
    <row r="147" spans="1:4" ht="25.5">
      <c r="A147" s="125" t="s">
        <v>1212</v>
      </c>
      <c r="B147" s="124">
        <v>0</v>
      </c>
      <c r="C147" s="124">
        <v>0</v>
      </c>
      <c r="D147" s="124">
        <v>0</v>
      </c>
    </row>
    <row r="148" spans="1:4" ht="12.75">
      <c r="A148" s="126"/>
      <c r="B148" s="124"/>
      <c r="C148" s="124"/>
      <c r="D148" s="124"/>
    </row>
    <row r="149" spans="1:4" ht="12.75">
      <c r="A149" s="126"/>
      <c r="B149" s="124"/>
      <c r="C149" s="124"/>
      <c r="D149" s="124"/>
    </row>
    <row r="150" spans="1:4" ht="12.75">
      <c r="A150" s="126"/>
      <c r="B150" s="124"/>
      <c r="C150" s="124"/>
      <c r="D150" s="124"/>
    </row>
    <row r="151" spans="1:4" ht="12.75">
      <c r="A151" s="126"/>
      <c r="B151" s="124"/>
      <c r="C151" s="124"/>
      <c r="D151" s="124"/>
    </row>
    <row r="152" spans="1:4" ht="12.75">
      <c r="A152" s="126"/>
      <c r="B152" s="124"/>
      <c r="C152" s="124"/>
      <c r="D152" s="124"/>
    </row>
  </sheetData>
  <sheetProtection/>
  <mergeCells count="5">
    <mergeCell ref="A1:D1"/>
    <mergeCell ref="A3:D3"/>
    <mergeCell ref="A5:D5"/>
    <mergeCell ref="A2:D2"/>
    <mergeCell ref="A4:D4"/>
  </mergeCells>
  <printOptions/>
  <pageMargins left="0.7" right="0.7" top="0.75" bottom="0.75" header="0.3" footer="0.3"/>
  <pageSetup horizontalDpi="600" verticalDpi="600" orientation="portrait" paperSize="9" scale="88" r:id="rId1"/>
  <rowBreaks count="2" manualBreakCount="2">
    <brk id="60" max="3" man="1"/>
    <brk id="10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60" zoomScalePageLayoutView="0" workbookViewId="0" topLeftCell="A1">
      <selection activeCell="A28" sqref="A28"/>
    </sheetView>
  </sheetViews>
  <sheetFormatPr defaultColWidth="9.00390625" defaultRowHeight="12.75"/>
  <cols>
    <col min="1" max="1" width="78.875" style="17" customWidth="1"/>
    <col min="2" max="2" width="22.875" style="17" customWidth="1"/>
    <col min="3" max="16384" width="9.125" style="17" customWidth="1"/>
  </cols>
  <sheetData>
    <row r="1" ht="15.75">
      <c r="B1" s="111" t="s">
        <v>562</v>
      </c>
    </row>
    <row r="2" spans="1:4" ht="12.75" customHeight="1">
      <c r="A2" s="197"/>
      <c r="B2" s="198"/>
      <c r="C2" s="198"/>
      <c r="D2" s="199"/>
    </row>
    <row r="3" spans="1:2" ht="23.25" customHeight="1">
      <c r="A3" s="184" t="s">
        <v>1371</v>
      </c>
      <c r="B3" s="200"/>
    </row>
    <row r="4" ht="15">
      <c r="A4" s="76"/>
    </row>
    <row r="5" spans="1:2" ht="15">
      <c r="A5" s="77"/>
      <c r="B5" s="112" t="s">
        <v>1149</v>
      </c>
    </row>
    <row r="6" spans="1:2" ht="83.25" customHeight="1">
      <c r="A6" s="78" t="s">
        <v>563</v>
      </c>
      <c r="B6" s="79" t="s">
        <v>592</v>
      </c>
    </row>
    <row r="7" spans="1:2" ht="15" customHeight="1">
      <c r="A7" s="80" t="s">
        <v>564</v>
      </c>
      <c r="B7" s="81">
        <v>2</v>
      </c>
    </row>
    <row r="8" spans="1:2" ht="15" customHeight="1">
      <c r="A8" s="80" t="s">
        <v>565</v>
      </c>
      <c r="B8" s="81">
        <v>6</v>
      </c>
    </row>
    <row r="9" spans="1:2" ht="15" customHeight="1">
      <c r="A9" s="80" t="s">
        <v>566</v>
      </c>
      <c r="B9" s="81">
        <v>14</v>
      </c>
    </row>
    <row r="10" spans="1:2" ht="15" customHeight="1">
      <c r="A10" s="80" t="s">
        <v>567</v>
      </c>
      <c r="B10" s="81"/>
    </row>
    <row r="11" spans="1:2" ht="15" customHeight="1">
      <c r="A11" s="78" t="s">
        <v>568</v>
      </c>
      <c r="B11" s="82">
        <f>SUM(B7:B10)</f>
        <v>22</v>
      </c>
    </row>
    <row r="12" spans="1:2" ht="15" customHeight="1">
      <c r="A12" s="80" t="s">
        <v>569</v>
      </c>
      <c r="B12" s="81"/>
    </row>
    <row r="13" spans="1:2" ht="19.5" customHeight="1">
      <c r="A13" s="80" t="s">
        <v>570</v>
      </c>
      <c r="B13" s="81"/>
    </row>
    <row r="14" spans="1:2" ht="15" customHeight="1">
      <c r="A14" s="80" t="s">
        <v>571</v>
      </c>
      <c r="B14" s="81"/>
    </row>
    <row r="15" spans="1:2" ht="15" customHeight="1">
      <c r="A15" s="80" t="s">
        <v>572</v>
      </c>
      <c r="B15" s="81"/>
    </row>
    <row r="16" spans="1:2" ht="15" customHeight="1">
      <c r="A16" s="80" t="s">
        <v>573</v>
      </c>
      <c r="B16" s="81"/>
    </row>
    <row r="17" spans="1:2" ht="15" customHeight="1">
      <c r="A17" s="80" t="s">
        <v>574</v>
      </c>
      <c r="B17" s="81"/>
    </row>
    <row r="18" spans="1:2" ht="15" customHeight="1">
      <c r="A18" s="80" t="s">
        <v>575</v>
      </c>
      <c r="B18" s="81"/>
    </row>
    <row r="19" spans="1:2" ht="15" customHeight="1">
      <c r="A19" s="78" t="s">
        <v>576</v>
      </c>
      <c r="B19" s="82">
        <f>SUM(B15:B18)</f>
        <v>0</v>
      </c>
    </row>
    <row r="20" spans="1:2" ht="15" customHeight="1">
      <c r="A20" s="80" t="s">
        <v>577</v>
      </c>
      <c r="B20" s="81"/>
    </row>
    <row r="21" spans="1:2" ht="15" customHeight="1">
      <c r="A21" s="80" t="s">
        <v>578</v>
      </c>
      <c r="B21" s="81"/>
    </row>
    <row r="22" spans="1:2" ht="15" customHeight="1">
      <c r="A22" s="80" t="s">
        <v>579</v>
      </c>
      <c r="B22" s="81"/>
    </row>
    <row r="23" spans="1:2" ht="15" customHeight="1">
      <c r="A23" s="80" t="s">
        <v>580</v>
      </c>
      <c r="B23" s="82"/>
    </row>
    <row r="24" spans="1:2" ht="15" customHeight="1">
      <c r="A24" s="78" t="s">
        <v>581</v>
      </c>
      <c r="B24" s="82">
        <f>SUM(B20:B23)</f>
        <v>0</v>
      </c>
    </row>
    <row r="25" spans="1:2" ht="15" customHeight="1">
      <c r="A25" s="80" t="s">
        <v>582</v>
      </c>
      <c r="B25" s="81"/>
    </row>
    <row r="26" spans="1:2" ht="15" customHeight="1">
      <c r="A26" s="80" t="s">
        <v>583</v>
      </c>
      <c r="B26" s="81"/>
    </row>
    <row r="27" spans="1:2" ht="15" customHeight="1">
      <c r="A27" s="80" t="s">
        <v>584</v>
      </c>
      <c r="B27" s="81"/>
    </row>
    <row r="28" spans="1:2" ht="15" customHeight="1">
      <c r="A28" s="78" t="s">
        <v>585</v>
      </c>
      <c r="B28" s="81"/>
    </row>
    <row r="29" spans="1:2" ht="37.5" customHeight="1">
      <c r="A29" s="78" t="s">
        <v>586</v>
      </c>
      <c r="B29" s="51">
        <f>B28+B24+B19+B11</f>
        <v>22</v>
      </c>
    </row>
    <row r="30" spans="1:2" ht="36.75" customHeight="1">
      <c r="A30" s="80" t="s">
        <v>587</v>
      </c>
      <c r="B30" s="81"/>
    </row>
    <row r="31" spans="1:2" ht="29.25" customHeight="1">
      <c r="A31" s="80" t="s">
        <v>588</v>
      </c>
      <c r="B31" s="81"/>
    </row>
    <row r="32" spans="1:2" ht="38.25" customHeight="1">
      <c r="A32" s="80" t="s">
        <v>589</v>
      </c>
      <c r="B32" s="81"/>
    </row>
    <row r="33" spans="1:2" ht="20.25" customHeight="1">
      <c r="A33" s="80" t="s">
        <v>590</v>
      </c>
      <c r="B33" s="81"/>
    </row>
    <row r="34" spans="1:2" ht="30.75" customHeight="1">
      <c r="A34" s="78" t="s">
        <v>591</v>
      </c>
      <c r="B34" s="81"/>
    </row>
    <row r="35" spans="1:2" ht="15">
      <c r="A35" s="201"/>
      <c r="B35" s="202"/>
    </row>
    <row r="36" spans="1:2" ht="15">
      <c r="A36" s="203"/>
      <c r="B36" s="202"/>
    </row>
  </sheetData>
  <sheetProtection/>
  <mergeCells count="4">
    <mergeCell ref="A2:D2"/>
    <mergeCell ref="A3:B3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1" max="1" width="4.25390625" style="83" customWidth="1"/>
    <col min="2" max="2" width="40.125" style="83" bestFit="1" customWidth="1"/>
    <col min="3" max="3" width="1.25" style="83" customWidth="1"/>
    <col min="4" max="4" width="1.00390625" style="83" hidden="1" customWidth="1"/>
    <col min="5" max="5" width="0.2421875" style="83" hidden="1" customWidth="1"/>
    <col min="6" max="6" width="9.125" style="83" hidden="1" customWidth="1"/>
    <col min="7" max="7" width="9.125" style="83" customWidth="1"/>
    <col min="8" max="8" width="9.625" style="83" bestFit="1" customWidth="1"/>
    <col min="9" max="16384" width="9.125" style="83" customWidth="1"/>
  </cols>
  <sheetData>
    <row r="1" spans="1:9" ht="15.75">
      <c r="A1" s="182" t="s">
        <v>1233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83" t="s">
        <v>209</v>
      </c>
      <c r="B3" s="183"/>
      <c r="C3" s="183"/>
      <c r="D3" s="183"/>
      <c r="E3" s="183"/>
      <c r="F3" s="183"/>
      <c r="G3" s="183"/>
      <c r="H3" s="183"/>
      <c r="I3" s="183"/>
    </row>
    <row r="6" spans="2:9" ht="12.75">
      <c r="B6" s="196" t="s">
        <v>1223</v>
      </c>
      <c r="C6" s="196"/>
      <c r="D6" s="196"/>
      <c r="E6" s="196"/>
      <c r="F6" s="196"/>
      <c r="G6" s="196"/>
      <c r="H6" s="196"/>
      <c r="I6" s="196"/>
    </row>
    <row r="8" ht="13.5" thickBot="1">
      <c r="I8" s="134" t="s">
        <v>1363</v>
      </c>
    </row>
    <row r="9" spans="2:9" ht="14.25" thickBot="1" thickTop="1">
      <c r="B9" s="135" t="s">
        <v>1372</v>
      </c>
      <c r="C9" s="136"/>
      <c r="D9" s="136"/>
      <c r="E9" s="136"/>
      <c r="F9" s="136"/>
      <c r="G9" s="136"/>
      <c r="H9" s="136"/>
      <c r="I9" s="137"/>
    </row>
    <row r="10" spans="2:9" ht="13.5" thickTop="1">
      <c r="B10" s="138"/>
      <c r="C10" s="139"/>
      <c r="D10" s="139"/>
      <c r="E10" s="139"/>
      <c r="F10" s="139"/>
      <c r="G10" s="139"/>
      <c r="H10" s="139"/>
      <c r="I10" s="140"/>
    </row>
    <row r="11" spans="2:9" ht="12.75">
      <c r="B11" s="138" t="s">
        <v>1224</v>
      </c>
      <c r="C11" s="139"/>
      <c r="D11" s="139"/>
      <c r="E11" s="139"/>
      <c r="F11" s="139"/>
      <c r="G11" s="139"/>
      <c r="H11" s="141">
        <v>424467</v>
      </c>
      <c r="I11" s="140"/>
    </row>
    <row r="12" spans="2:9" ht="13.5" thickBot="1">
      <c r="B12" s="138" t="s">
        <v>1273</v>
      </c>
      <c r="C12" s="139"/>
      <c r="D12" s="139"/>
      <c r="E12" s="139"/>
      <c r="F12" s="139"/>
      <c r="G12" s="139"/>
      <c r="H12" s="141">
        <v>27890</v>
      </c>
      <c r="I12" s="140"/>
    </row>
    <row r="13" spans="2:9" ht="13.5" thickTop="1">
      <c r="B13" s="142" t="s">
        <v>1226</v>
      </c>
      <c r="C13" s="139"/>
      <c r="D13" s="139"/>
      <c r="E13" s="139"/>
      <c r="F13" s="139"/>
      <c r="G13" s="143"/>
      <c r="H13" s="144">
        <f>H11+H12</f>
        <v>452357</v>
      </c>
      <c r="I13" s="145"/>
    </row>
    <row r="14" spans="2:9" ht="13.5" thickBot="1">
      <c r="B14" s="138"/>
      <c r="C14" s="139"/>
      <c r="D14" s="139"/>
      <c r="E14" s="139"/>
      <c r="F14" s="139"/>
      <c r="G14" s="139"/>
      <c r="H14" s="141"/>
      <c r="I14" s="140"/>
    </row>
    <row r="15" spans="2:9" ht="14.25" thickBot="1" thickTop="1">
      <c r="B15" s="135" t="s">
        <v>1227</v>
      </c>
      <c r="C15" s="136"/>
      <c r="D15" s="136"/>
      <c r="E15" s="136"/>
      <c r="F15" s="136"/>
      <c r="G15" s="136"/>
      <c r="H15" s="146"/>
      <c r="I15" s="137"/>
    </row>
    <row r="16" spans="2:9" ht="13.5" thickTop="1">
      <c r="B16" s="138"/>
      <c r="C16" s="139"/>
      <c r="D16" s="139"/>
      <c r="E16" s="139"/>
      <c r="F16" s="139"/>
      <c r="G16" s="139"/>
      <c r="H16" s="141"/>
      <c r="I16" s="140"/>
    </row>
    <row r="17" spans="2:9" ht="12.75">
      <c r="B17" s="138" t="s">
        <v>1228</v>
      </c>
      <c r="C17" s="139"/>
      <c r="D17" s="139"/>
      <c r="E17" s="139"/>
      <c r="F17" s="139"/>
      <c r="G17" s="139"/>
      <c r="H17" s="141">
        <v>117364852</v>
      </c>
      <c r="I17" s="140"/>
    </row>
    <row r="18" spans="2:11" ht="12.75">
      <c r="B18" s="138" t="s">
        <v>1229</v>
      </c>
      <c r="C18" s="139"/>
      <c r="D18" s="139"/>
      <c r="E18" s="139"/>
      <c r="F18" s="139"/>
      <c r="G18" s="139"/>
      <c r="H18" s="141">
        <v>116317080</v>
      </c>
      <c r="I18" s="140"/>
      <c r="K18" s="151"/>
    </row>
    <row r="19" spans="2:9" ht="12.75">
      <c r="B19" s="138" t="s">
        <v>1230</v>
      </c>
      <c r="C19" s="139"/>
      <c r="D19" s="139"/>
      <c r="E19" s="139"/>
      <c r="F19" s="139"/>
      <c r="G19" s="139"/>
      <c r="H19" s="141">
        <v>452112</v>
      </c>
      <c r="I19" s="140"/>
    </row>
    <row r="20" spans="2:9" ht="12.75">
      <c r="B20" s="138" t="s">
        <v>1231</v>
      </c>
      <c r="C20" s="139"/>
      <c r="D20" s="139"/>
      <c r="E20" s="139"/>
      <c r="F20" s="139"/>
      <c r="G20" s="139"/>
      <c r="H20" s="141"/>
      <c r="I20" s="140"/>
    </row>
    <row r="21" spans="2:12" ht="13.5" thickBot="1">
      <c r="B21" s="138" t="s">
        <v>1232</v>
      </c>
      <c r="C21" s="139"/>
      <c r="D21" s="139"/>
      <c r="E21" s="139"/>
      <c r="F21" s="139"/>
      <c r="G21" s="139"/>
      <c r="H21" s="141"/>
      <c r="I21" s="140"/>
      <c r="L21" s="151"/>
    </row>
    <row r="22" spans="2:9" ht="13.5" thickTop="1">
      <c r="B22" s="142" t="s">
        <v>1226</v>
      </c>
      <c r="C22" s="139"/>
      <c r="D22" s="139"/>
      <c r="E22" s="139"/>
      <c r="F22" s="139"/>
      <c r="G22" s="143"/>
      <c r="H22" s="144">
        <f>H17-H18-H19-H20-H21</f>
        <v>595660</v>
      </c>
      <c r="I22" s="145"/>
    </row>
    <row r="23" spans="2:9" ht="13.5" thickBot="1">
      <c r="B23" s="138"/>
      <c r="C23" s="139"/>
      <c r="D23" s="139"/>
      <c r="E23" s="139"/>
      <c r="F23" s="139"/>
      <c r="G23" s="139"/>
      <c r="H23" s="141"/>
      <c r="I23" s="140"/>
    </row>
    <row r="24" spans="2:11" ht="14.25" thickBot="1" thickTop="1">
      <c r="B24" s="135" t="s">
        <v>1373</v>
      </c>
      <c r="C24" s="136"/>
      <c r="D24" s="136"/>
      <c r="E24" s="136"/>
      <c r="F24" s="136"/>
      <c r="G24" s="136"/>
      <c r="H24" s="146"/>
      <c r="I24" s="137"/>
      <c r="K24" s="151"/>
    </row>
    <row r="25" spans="2:9" ht="13.5" thickTop="1">
      <c r="B25" s="138"/>
      <c r="C25" s="139"/>
      <c r="D25" s="139"/>
      <c r="E25" s="139"/>
      <c r="F25" s="139"/>
      <c r="G25" s="139"/>
      <c r="H25" s="141"/>
      <c r="I25" s="140"/>
    </row>
    <row r="26" spans="2:9" ht="12.75">
      <c r="B26" s="138" t="s">
        <v>1224</v>
      </c>
      <c r="C26" s="139"/>
      <c r="D26" s="139"/>
      <c r="E26" s="139"/>
      <c r="F26" s="139"/>
      <c r="G26" s="139"/>
      <c r="H26" s="141">
        <v>1025742</v>
      </c>
      <c r="I26" s="140"/>
    </row>
    <row r="27" spans="2:9" ht="13.5" thickBot="1">
      <c r="B27" s="138" t="s">
        <v>1225</v>
      </c>
      <c r="C27" s="139"/>
      <c r="D27" s="139"/>
      <c r="E27" s="139"/>
      <c r="F27" s="139"/>
      <c r="G27" s="139"/>
      <c r="H27" s="141">
        <v>22275</v>
      </c>
      <c r="I27" s="140"/>
    </row>
    <row r="28" spans="2:9" ht="14.25" thickBot="1" thickTop="1">
      <c r="B28" s="147" t="s">
        <v>1226</v>
      </c>
      <c r="C28" s="148"/>
      <c r="D28" s="148"/>
      <c r="E28" s="148"/>
      <c r="F28" s="148"/>
      <c r="G28" s="136"/>
      <c r="H28" s="149">
        <f>H26+H27</f>
        <v>1048017</v>
      </c>
      <c r="I28" s="137"/>
    </row>
    <row r="29" ht="13.5" thickTop="1"/>
  </sheetData>
  <sheetProtection/>
  <mergeCells count="4">
    <mergeCell ref="A1:I1"/>
    <mergeCell ref="A2:I2"/>
    <mergeCell ref="A3:I3"/>
    <mergeCell ref="B6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view="pageBreakPreview" zoomScale="60" workbookViewId="0" topLeftCell="A1">
      <selection activeCell="A5" sqref="A5:H5"/>
    </sheetView>
  </sheetViews>
  <sheetFormatPr defaultColWidth="9.00390625" defaultRowHeight="12.75"/>
  <cols>
    <col min="1" max="1" width="8.125" style="83" customWidth="1"/>
    <col min="2" max="2" width="41.00390625" style="83" customWidth="1"/>
    <col min="3" max="3" width="15.25390625" style="83" customWidth="1"/>
    <col min="4" max="4" width="11.75390625" style="83" customWidth="1"/>
    <col min="5" max="5" width="13.75390625" style="83" customWidth="1"/>
    <col min="6" max="6" width="12.375" style="83" customWidth="1"/>
    <col min="7" max="7" width="13.125" style="83" customWidth="1"/>
    <col min="8" max="8" width="11.75390625" style="83" customWidth="1"/>
    <col min="9" max="16384" width="9.125" style="83" customWidth="1"/>
  </cols>
  <sheetData>
    <row r="1" spans="1:8" ht="15.75">
      <c r="A1" s="167" t="s">
        <v>816</v>
      </c>
      <c r="B1" s="167"/>
      <c r="C1" s="167"/>
      <c r="D1" s="167"/>
      <c r="E1" s="167"/>
      <c r="F1" s="167"/>
      <c r="G1" s="167"/>
      <c r="H1" s="171"/>
    </row>
    <row r="2" spans="1:8" ht="15.75">
      <c r="A2" s="168" t="s">
        <v>209</v>
      </c>
      <c r="B2" s="168"/>
      <c r="C2" s="168"/>
      <c r="D2" s="168"/>
      <c r="E2" s="168"/>
      <c r="F2" s="168"/>
      <c r="G2" s="168"/>
      <c r="H2" s="171"/>
    </row>
    <row r="3" spans="1:8" ht="15.75">
      <c r="A3" s="168" t="s">
        <v>1146</v>
      </c>
      <c r="B3" s="168"/>
      <c r="C3" s="168"/>
      <c r="D3" s="168"/>
      <c r="E3" s="168"/>
      <c r="F3" s="168"/>
      <c r="G3" s="168"/>
      <c r="H3" s="171"/>
    </row>
    <row r="4" spans="1:8" ht="15.75">
      <c r="A4" s="168" t="s">
        <v>1320</v>
      </c>
      <c r="B4" s="168"/>
      <c r="C4" s="168"/>
      <c r="D4" s="168"/>
      <c r="E4" s="168"/>
      <c r="F4" s="168"/>
      <c r="G4" s="168"/>
      <c r="H4" s="171"/>
    </row>
    <row r="5" spans="1:8" ht="15.75">
      <c r="A5" s="172" t="s">
        <v>1145</v>
      </c>
      <c r="B5" s="172"/>
      <c r="C5" s="172"/>
      <c r="D5" s="172"/>
      <c r="E5" s="172"/>
      <c r="F5" s="172"/>
      <c r="G5" s="172"/>
      <c r="H5" s="171"/>
    </row>
    <row r="6" spans="1:8" ht="38.25">
      <c r="A6" s="84" t="s">
        <v>1237</v>
      </c>
      <c r="B6" s="84" t="s">
        <v>0</v>
      </c>
      <c r="C6" s="84" t="s">
        <v>207</v>
      </c>
      <c r="D6" s="84" t="s">
        <v>7</v>
      </c>
      <c r="E6" s="84" t="s">
        <v>1</v>
      </c>
      <c r="F6" s="92" t="s">
        <v>595</v>
      </c>
      <c r="G6" s="92" t="s">
        <v>596</v>
      </c>
      <c r="H6" s="92" t="s">
        <v>597</v>
      </c>
    </row>
    <row r="7" spans="1:8" ht="12.75" customHeight="1">
      <c r="A7" s="162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</row>
    <row r="8" spans="1:8" s="89" customFormat="1" ht="23.25" customHeight="1">
      <c r="A8" s="163" t="s">
        <v>8</v>
      </c>
      <c r="B8" s="88" t="s">
        <v>817</v>
      </c>
      <c r="C8" s="164">
        <v>0</v>
      </c>
      <c r="D8" s="164">
        <v>0</v>
      </c>
      <c r="E8" s="164">
        <v>0</v>
      </c>
      <c r="F8" s="165">
        <f>E8</f>
        <v>0</v>
      </c>
      <c r="G8" s="166"/>
      <c r="H8" s="166"/>
    </row>
    <row r="9" spans="1:8" s="89" customFormat="1" ht="24.75" customHeight="1">
      <c r="A9" s="163" t="s">
        <v>9</v>
      </c>
      <c r="B9" s="88" t="s">
        <v>818</v>
      </c>
      <c r="C9" s="164">
        <v>0</v>
      </c>
      <c r="D9" s="164">
        <v>0</v>
      </c>
      <c r="E9" s="164">
        <v>0</v>
      </c>
      <c r="F9" s="165">
        <f aca="true" t="shared" si="0" ref="F9:F72">E9</f>
        <v>0</v>
      </c>
      <c r="G9" s="166"/>
      <c r="H9" s="166"/>
    </row>
    <row r="10" spans="1:8" s="89" customFormat="1" ht="38.25">
      <c r="A10" s="163" t="s">
        <v>10</v>
      </c>
      <c r="B10" s="88" t="s">
        <v>819</v>
      </c>
      <c r="C10" s="164">
        <v>0</v>
      </c>
      <c r="D10" s="164">
        <v>0</v>
      </c>
      <c r="E10" s="164">
        <v>0</v>
      </c>
      <c r="F10" s="165">
        <f t="shared" si="0"/>
        <v>0</v>
      </c>
      <c r="G10" s="166"/>
      <c r="H10" s="166"/>
    </row>
    <row r="11" spans="1:8" s="89" customFormat="1" ht="25.5">
      <c r="A11" s="163" t="s">
        <v>11</v>
      </c>
      <c r="B11" s="88" t="s">
        <v>820</v>
      </c>
      <c r="C11" s="164">
        <v>0</v>
      </c>
      <c r="D11" s="164">
        <v>0</v>
      </c>
      <c r="E11" s="164">
        <v>0</v>
      </c>
      <c r="F11" s="165">
        <f t="shared" si="0"/>
        <v>0</v>
      </c>
      <c r="G11" s="166"/>
      <c r="H11" s="166"/>
    </row>
    <row r="12" spans="1:8" s="89" customFormat="1" ht="25.5">
      <c r="A12" s="163" t="s">
        <v>12</v>
      </c>
      <c r="B12" s="88" t="s">
        <v>821</v>
      </c>
      <c r="C12" s="164">
        <v>0</v>
      </c>
      <c r="D12" s="164">
        <v>0</v>
      </c>
      <c r="E12" s="164">
        <v>0</v>
      </c>
      <c r="F12" s="165">
        <f t="shared" si="0"/>
        <v>0</v>
      </c>
      <c r="G12" s="166"/>
      <c r="H12" s="166"/>
    </row>
    <row r="13" spans="1:8" s="89" customFormat="1" ht="12.75">
      <c r="A13" s="163" t="s">
        <v>13</v>
      </c>
      <c r="B13" s="88" t="s">
        <v>822</v>
      </c>
      <c r="C13" s="164">
        <v>0</v>
      </c>
      <c r="D13" s="164">
        <v>0</v>
      </c>
      <c r="E13" s="164">
        <v>0</v>
      </c>
      <c r="F13" s="165">
        <f t="shared" si="0"/>
        <v>0</v>
      </c>
      <c r="G13" s="166"/>
      <c r="H13" s="166"/>
    </row>
    <row r="14" spans="1:8" s="89" customFormat="1" ht="25.5">
      <c r="A14" s="163" t="s">
        <v>14</v>
      </c>
      <c r="B14" s="88" t="s">
        <v>823</v>
      </c>
      <c r="C14" s="164">
        <v>0</v>
      </c>
      <c r="D14" s="164">
        <v>0</v>
      </c>
      <c r="E14" s="164">
        <v>0</v>
      </c>
      <c r="F14" s="165">
        <f t="shared" si="0"/>
        <v>0</v>
      </c>
      <c r="G14" s="166"/>
      <c r="H14" s="166"/>
    </row>
    <row r="15" spans="1:8" s="89" customFormat="1" ht="12.75">
      <c r="A15" s="163" t="s">
        <v>15</v>
      </c>
      <c r="B15" s="88" t="s">
        <v>824</v>
      </c>
      <c r="C15" s="164">
        <v>0</v>
      </c>
      <c r="D15" s="164">
        <v>0</v>
      </c>
      <c r="E15" s="164">
        <v>0</v>
      </c>
      <c r="F15" s="165">
        <f t="shared" si="0"/>
        <v>0</v>
      </c>
      <c r="G15" s="166"/>
      <c r="H15" s="166"/>
    </row>
    <row r="16" spans="1:8" s="89" customFormat="1" ht="38.25">
      <c r="A16" s="163" t="s">
        <v>16</v>
      </c>
      <c r="B16" s="88" t="s">
        <v>825</v>
      </c>
      <c r="C16" s="164">
        <v>0</v>
      </c>
      <c r="D16" s="164">
        <v>0</v>
      </c>
      <c r="E16" s="164">
        <v>0</v>
      </c>
      <c r="F16" s="165">
        <f t="shared" si="0"/>
        <v>0</v>
      </c>
      <c r="G16" s="166"/>
      <c r="H16" s="166"/>
    </row>
    <row r="17" spans="1:8" s="89" customFormat="1" ht="38.25">
      <c r="A17" s="163" t="s">
        <v>17</v>
      </c>
      <c r="B17" s="88" t="s">
        <v>826</v>
      </c>
      <c r="C17" s="164">
        <v>0</v>
      </c>
      <c r="D17" s="164">
        <v>0</v>
      </c>
      <c r="E17" s="164">
        <v>0</v>
      </c>
      <c r="F17" s="165">
        <f t="shared" si="0"/>
        <v>0</v>
      </c>
      <c r="G17" s="166"/>
      <c r="H17" s="166"/>
    </row>
    <row r="18" spans="1:8" s="89" customFormat="1" ht="12.75">
      <c r="A18" s="163" t="s">
        <v>18</v>
      </c>
      <c r="B18" s="88" t="s">
        <v>827</v>
      </c>
      <c r="C18" s="164">
        <v>0</v>
      </c>
      <c r="D18" s="164">
        <v>0</v>
      </c>
      <c r="E18" s="164">
        <v>0</v>
      </c>
      <c r="F18" s="165">
        <f t="shared" si="0"/>
        <v>0</v>
      </c>
      <c r="G18" s="166"/>
      <c r="H18" s="166"/>
    </row>
    <row r="19" spans="1:8" s="89" customFormat="1" ht="12.75">
      <c r="A19" s="163" t="s">
        <v>19</v>
      </c>
      <c r="B19" s="88" t="s">
        <v>828</v>
      </c>
      <c r="C19" s="164">
        <v>0</v>
      </c>
      <c r="D19" s="164">
        <v>0</v>
      </c>
      <c r="E19" s="164">
        <v>0</v>
      </c>
      <c r="F19" s="165">
        <f t="shared" si="0"/>
        <v>0</v>
      </c>
      <c r="G19" s="166"/>
      <c r="H19" s="166"/>
    </row>
    <row r="20" spans="1:8" s="89" customFormat="1" ht="38.25">
      <c r="A20" s="163" t="s">
        <v>20</v>
      </c>
      <c r="B20" s="88" t="s">
        <v>829</v>
      </c>
      <c r="C20" s="164">
        <v>0</v>
      </c>
      <c r="D20" s="164">
        <v>0</v>
      </c>
      <c r="E20" s="164">
        <v>0</v>
      </c>
      <c r="F20" s="165">
        <f t="shared" si="0"/>
        <v>0</v>
      </c>
      <c r="G20" s="166"/>
      <c r="H20" s="166"/>
    </row>
    <row r="21" spans="1:8" s="89" customFormat="1" ht="12.75">
      <c r="A21" s="163" t="s">
        <v>21</v>
      </c>
      <c r="B21" s="88" t="s">
        <v>830</v>
      </c>
      <c r="C21" s="164">
        <v>0</v>
      </c>
      <c r="D21" s="164">
        <v>0</v>
      </c>
      <c r="E21" s="164">
        <v>0</v>
      </c>
      <c r="F21" s="165">
        <f t="shared" si="0"/>
        <v>0</v>
      </c>
      <c r="G21" s="166"/>
      <c r="H21" s="166"/>
    </row>
    <row r="22" spans="1:8" s="89" customFormat="1" ht="12.75">
      <c r="A22" s="163" t="s">
        <v>22</v>
      </c>
      <c r="B22" s="88" t="s">
        <v>831</v>
      </c>
      <c r="C22" s="164">
        <v>0</v>
      </c>
      <c r="D22" s="164">
        <v>0</v>
      </c>
      <c r="E22" s="164">
        <v>0</v>
      </c>
      <c r="F22" s="165">
        <f t="shared" si="0"/>
        <v>0</v>
      </c>
      <c r="G22" s="166"/>
      <c r="H22" s="166"/>
    </row>
    <row r="23" spans="1:8" s="89" customFormat="1" ht="12.75">
      <c r="A23" s="163" t="s">
        <v>23</v>
      </c>
      <c r="B23" s="88" t="s">
        <v>832</v>
      </c>
      <c r="C23" s="164">
        <v>0</v>
      </c>
      <c r="D23" s="164">
        <v>0</v>
      </c>
      <c r="E23" s="164">
        <v>0</v>
      </c>
      <c r="F23" s="165">
        <f t="shared" si="0"/>
        <v>0</v>
      </c>
      <c r="G23" s="166"/>
      <c r="H23" s="166"/>
    </row>
    <row r="24" spans="1:8" s="89" customFormat="1" ht="25.5">
      <c r="A24" s="163" t="s">
        <v>24</v>
      </c>
      <c r="B24" s="88" t="s">
        <v>833</v>
      </c>
      <c r="C24" s="164">
        <v>0</v>
      </c>
      <c r="D24" s="164">
        <v>0</v>
      </c>
      <c r="E24" s="164">
        <v>0</v>
      </c>
      <c r="F24" s="165">
        <f t="shared" si="0"/>
        <v>0</v>
      </c>
      <c r="G24" s="166"/>
      <c r="H24" s="166"/>
    </row>
    <row r="25" spans="1:8" s="89" customFormat="1" ht="12.75">
      <c r="A25" s="163" t="s">
        <v>25</v>
      </c>
      <c r="B25" s="88" t="s">
        <v>834</v>
      </c>
      <c r="C25" s="164">
        <v>0</v>
      </c>
      <c r="D25" s="164">
        <v>0</v>
      </c>
      <c r="E25" s="164">
        <v>0</v>
      </c>
      <c r="F25" s="165">
        <f t="shared" si="0"/>
        <v>0</v>
      </c>
      <c r="G25" s="166"/>
      <c r="H25" s="166"/>
    </row>
    <row r="26" spans="1:8" s="89" customFormat="1" ht="25.5">
      <c r="A26" s="163" t="s">
        <v>26</v>
      </c>
      <c r="B26" s="88" t="s">
        <v>835</v>
      </c>
      <c r="C26" s="164">
        <v>0</v>
      </c>
      <c r="D26" s="164">
        <v>0</v>
      </c>
      <c r="E26" s="164">
        <v>0</v>
      </c>
      <c r="F26" s="165">
        <f t="shared" si="0"/>
        <v>0</v>
      </c>
      <c r="G26" s="166"/>
      <c r="H26" s="166"/>
    </row>
    <row r="27" spans="1:8" s="89" customFormat="1" ht="25.5">
      <c r="A27" s="163" t="s">
        <v>27</v>
      </c>
      <c r="B27" s="88" t="s">
        <v>836</v>
      </c>
      <c r="C27" s="164">
        <v>0</v>
      </c>
      <c r="D27" s="164">
        <v>0</v>
      </c>
      <c r="E27" s="164">
        <v>0</v>
      </c>
      <c r="F27" s="165">
        <f t="shared" si="0"/>
        <v>0</v>
      </c>
      <c r="G27" s="166"/>
      <c r="H27" s="166"/>
    </row>
    <row r="28" spans="1:8" s="89" customFormat="1" ht="38.25">
      <c r="A28" s="163" t="s">
        <v>28</v>
      </c>
      <c r="B28" s="88" t="s">
        <v>837</v>
      </c>
      <c r="C28" s="164">
        <v>0</v>
      </c>
      <c r="D28" s="164">
        <v>0</v>
      </c>
      <c r="E28" s="164">
        <v>0</v>
      </c>
      <c r="F28" s="165">
        <f t="shared" si="0"/>
        <v>0</v>
      </c>
      <c r="G28" s="166"/>
      <c r="H28" s="166"/>
    </row>
    <row r="29" spans="1:8" s="89" customFormat="1" ht="12.75">
      <c r="A29" s="163" t="s">
        <v>29</v>
      </c>
      <c r="B29" s="88" t="s">
        <v>838</v>
      </c>
      <c r="C29" s="164">
        <v>0</v>
      </c>
      <c r="D29" s="164">
        <v>0</v>
      </c>
      <c r="E29" s="164">
        <v>0</v>
      </c>
      <c r="F29" s="165">
        <f t="shared" si="0"/>
        <v>0</v>
      </c>
      <c r="G29" s="166"/>
      <c r="H29" s="166"/>
    </row>
    <row r="30" spans="1:8" s="89" customFormat="1" ht="12.75">
      <c r="A30" s="163" t="s">
        <v>30</v>
      </c>
      <c r="B30" s="88" t="s">
        <v>839</v>
      </c>
      <c r="C30" s="164">
        <v>0</v>
      </c>
      <c r="D30" s="164">
        <v>0</v>
      </c>
      <c r="E30" s="164">
        <v>0</v>
      </c>
      <c r="F30" s="165">
        <f t="shared" si="0"/>
        <v>0</v>
      </c>
      <c r="G30" s="166"/>
      <c r="H30" s="166"/>
    </row>
    <row r="31" spans="1:8" s="89" customFormat="1" ht="38.25">
      <c r="A31" s="163" t="s">
        <v>31</v>
      </c>
      <c r="B31" s="88" t="s">
        <v>840</v>
      </c>
      <c r="C31" s="164">
        <v>0</v>
      </c>
      <c r="D31" s="164">
        <v>0</v>
      </c>
      <c r="E31" s="164">
        <v>0</v>
      </c>
      <c r="F31" s="165">
        <f t="shared" si="0"/>
        <v>0</v>
      </c>
      <c r="G31" s="166"/>
      <c r="H31" s="166"/>
    </row>
    <row r="32" spans="1:8" s="89" customFormat="1" ht="12.75">
      <c r="A32" s="163" t="s">
        <v>32</v>
      </c>
      <c r="B32" s="88" t="s">
        <v>841</v>
      </c>
      <c r="C32" s="164">
        <v>0</v>
      </c>
      <c r="D32" s="164">
        <v>0</v>
      </c>
      <c r="E32" s="164">
        <v>0</v>
      </c>
      <c r="F32" s="165">
        <f t="shared" si="0"/>
        <v>0</v>
      </c>
      <c r="G32" s="166"/>
      <c r="H32" s="166"/>
    </row>
    <row r="33" spans="1:8" s="89" customFormat="1" ht="12.75">
      <c r="A33" s="163" t="s">
        <v>33</v>
      </c>
      <c r="B33" s="88" t="s">
        <v>842</v>
      </c>
      <c r="C33" s="164">
        <v>0</v>
      </c>
      <c r="D33" s="164">
        <v>0</v>
      </c>
      <c r="E33" s="164">
        <v>0</v>
      </c>
      <c r="F33" s="165">
        <f t="shared" si="0"/>
        <v>0</v>
      </c>
      <c r="G33" s="166"/>
      <c r="H33" s="166"/>
    </row>
    <row r="34" spans="1:8" s="89" customFormat="1" ht="12.75">
      <c r="A34" s="163" t="s">
        <v>34</v>
      </c>
      <c r="B34" s="88" t="s">
        <v>843</v>
      </c>
      <c r="C34" s="164">
        <v>0</v>
      </c>
      <c r="D34" s="164">
        <v>0</v>
      </c>
      <c r="E34" s="164">
        <v>0</v>
      </c>
      <c r="F34" s="165">
        <f t="shared" si="0"/>
        <v>0</v>
      </c>
      <c r="G34" s="166"/>
      <c r="H34" s="166"/>
    </row>
    <row r="35" spans="1:8" s="89" customFormat="1" ht="25.5">
      <c r="A35" s="163" t="s">
        <v>35</v>
      </c>
      <c r="B35" s="88" t="s">
        <v>844</v>
      </c>
      <c r="C35" s="164">
        <v>0</v>
      </c>
      <c r="D35" s="164">
        <v>0</v>
      </c>
      <c r="E35" s="164">
        <v>0</v>
      </c>
      <c r="F35" s="165">
        <f t="shared" si="0"/>
        <v>0</v>
      </c>
      <c r="G35" s="166"/>
      <c r="H35" s="166"/>
    </row>
    <row r="36" spans="1:8" s="89" customFormat="1" ht="12.75">
      <c r="A36" s="163" t="s">
        <v>36</v>
      </c>
      <c r="B36" s="88" t="s">
        <v>845</v>
      </c>
      <c r="C36" s="164">
        <v>0</v>
      </c>
      <c r="D36" s="164">
        <v>0</v>
      </c>
      <c r="E36" s="164">
        <v>0</v>
      </c>
      <c r="F36" s="165">
        <f t="shared" si="0"/>
        <v>0</v>
      </c>
      <c r="G36" s="166"/>
      <c r="H36" s="166"/>
    </row>
    <row r="37" spans="1:8" s="89" customFormat="1" ht="25.5">
      <c r="A37" s="163" t="s">
        <v>37</v>
      </c>
      <c r="B37" s="88" t="s">
        <v>846</v>
      </c>
      <c r="C37" s="164">
        <v>0</v>
      </c>
      <c r="D37" s="164">
        <v>0</v>
      </c>
      <c r="E37" s="164">
        <v>0</v>
      </c>
      <c r="F37" s="165">
        <f t="shared" si="0"/>
        <v>0</v>
      </c>
      <c r="G37" s="166"/>
      <c r="H37" s="166"/>
    </row>
    <row r="38" spans="1:8" s="89" customFormat="1" ht="25.5">
      <c r="A38" s="163" t="s">
        <v>38</v>
      </c>
      <c r="B38" s="88" t="s">
        <v>847</v>
      </c>
      <c r="C38" s="164">
        <v>0</v>
      </c>
      <c r="D38" s="164">
        <v>0</v>
      </c>
      <c r="E38" s="164">
        <v>0</v>
      </c>
      <c r="F38" s="165">
        <f t="shared" si="0"/>
        <v>0</v>
      </c>
      <c r="G38" s="166"/>
      <c r="H38" s="166"/>
    </row>
    <row r="39" spans="1:8" s="89" customFormat="1" ht="25.5">
      <c r="A39" s="163" t="s">
        <v>39</v>
      </c>
      <c r="B39" s="88" t="s">
        <v>848</v>
      </c>
      <c r="C39" s="164">
        <v>2442381</v>
      </c>
      <c r="D39" s="164">
        <v>6072607</v>
      </c>
      <c r="E39" s="164">
        <v>6072607</v>
      </c>
      <c r="F39" s="165">
        <f t="shared" si="0"/>
        <v>6072607</v>
      </c>
      <c r="G39" s="166"/>
      <c r="H39" s="166"/>
    </row>
    <row r="40" spans="1:8" s="89" customFormat="1" ht="12.75">
      <c r="A40" s="163" t="s">
        <v>40</v>
      </c>
      <c r="B40" s="88" t="s">
        <v>849</v>
      </c>
      <c r="C40" s="164">
        <v>0</v>
      </c>
      <c r="D40" s="164">
        <v>0</v>
      </c>
      <c r="E40" s="164">
        <v>0</v>
      </c>
      <c r="F40" s="165">
        <f t="shared" si="0"/>
        <v>0</v>
      </c>
      <c r="G40" s="166"/>
      <c r="H40" s="166"/>
    </row>
    <row r="41" spans="1:8" s="89" customFormat="1" ht="12.75">
      <c r="A41" s="163" t="s">
        <v>41</v>
      </c>
      <c r="B41" s="88" t="s">
        <v>850</v>
      </c>
      <c r="C41" s="164">
        <v>0</v>
      </c>
      <c r="D41" s="164">
        <v>0</v>
      </c>
      <c r="E41" s="164">
        <v>0</v>
      </c>
      <c r="F41" s="165">
        <f t="shared" si="0"/>
        <v>0</v>
      </c>
      <c r="G41" s="166"/>
      <c r="H41" s="166"/>
    </row>
    <row r="42" spans="1:8" s="89" customFormat="1" ht="38.25">
      <c r="A42" s="163" t="s">
        <v>42</v>
      </c>
      <c r="B42" s="88" t="s">
        <v>851</v>
      </c>
      <c r="C42" s="164">
        <v>0</v>
      </c>
      <c r="D42" s="164">
        <v>0</v>
      </c>
      <c r="E42" s="164">
        <v>0</v>
      </c>
      <c r="F42" s="165">
        <f t="shared" si="0"/>
        <v>0</v>
      </c>
      <c r="G42" s="166"/>
      <c r="H42" s="166"/>
    </row>
    <row r="43" spans="1:8" s="89" customFormat="1" ht="12.75">
      <c r="A43" s="163" t="s">
        <v>43</v>
      </c>
      <c r="B43" s="88" t="s">
        <v>852</v>
      </c>
      <c r="C43" s="164">
        <v>0</v>
      </c>
      <c r="D43" s="164">
        <v>0</v>
      </c>
      <c r="E43" s="164">
        <v>3270369</v>
      </c>
      <c r="F43" s="165">
        <f t="shared" si="0"/>
        <v>3270369</v>
      </c>
      <c r="G43" s="166"/>
      <c r="H43" s="166"/>
    </row>
    <row r="44" spans="1:8" s="89" customFormat="1" ht="12.75">
      <c r="A44" s="163" t="s">
        <v>44</v>
      </c>
      <c r="B44" s="88" t="s">
        <v>853</v>
      </c>
      <c r="C44" s="164">
        <v>0</v>
      </c>
      <c r="D44" s="164">
        <v>0</v>
      </c>
      <c r="E44" s="164">
        <v>0</v>
      </c>
      <c r="F44" s="165">
        <f t="shared" si="0"/>
        <v>0</v>
      </c>
      <c r="G44" s="166"/>
      <c r="H44" s="166"/>
    </row>
    <row r="45" spans="1:8" s="89" customFormat="1" ht="12.75">
      <c r="A45" s="163" t="s">
        <v>45</v>
      </c>
      <c r="B45" s="88" t="s">
        <v>854</v>
      </c>
      <c r="C45" s="164">
        <v>0</v>
      </c>
      <c r="D45" s="164">
        <v>0</v>
      </c>
      <c r="E45" s="164">
        <v>0</v>
      </c>
      <c r="F45" s="165">
        <f t="shared" si="0"/>
        <v>0</v>
      </c>
      <c r="G45" s="166"/>
      <c r="H45" s="166"/>
    </row>
    <row r="46" spans="1:8" s="89" customFormat="1" ht="25.5">
      <c r="A46" s="163" t="s">
        <v>47</v>
      </c>
      <c r="B46" s="88" t="s">
        <v>855</v>
      </c>
      <c r="C46" s="164">
        <v>0</v>
      </c>
      <c r="D46" s="164">
        <v>0</v>
      </c>
      <c r="E46" s="164">
        <v>2802238</v>
      </c>
      <c r="F46" s="165">
        <f t="shared" si="0"/>
        <v>2802238</v>
      </c>
      <c r="G46" s="166"/>
      <c r="H46" s="166"/>
    </row>
    <row r="47" spans="1:8" s="89" customFormat="1" ht="12.75">
      <c r="A47" s="163" t="s">
        <v>48</v>
      </c>
      <c r="B47" s="88" t="s">
        <v>856</v>
      </c>
      <c r="C47" s="164">
        <v>0</v>
      </c>
      <c r="D47" s="164">
        <v>0</v>
      </c>
      <c r="E47" s="164">
        <v>0</v>
      </c>
      <c r="F47" s="165">
        <f t="shared" si="0"/>
        <v>0</v>
      </c>
      <c r="G47" s="166"/>
      <c r="H47" s="166"/>
    </row>
    <row r="48" spans="1:8" s="89" customFormat="1" ht="25.5">
      <c r="A48" s="163" t="s">
        <v>49</v>
      </c>
      <c r="B48" s="88" t="s">
        <v>857</v>
      </c>
      <c r="C48" s="164">
        <v>0</v>
      </c>
      <c r="D48" s="164">
        <v>0</v>
      </c>
      <c r="E48" s="164">
        <v>0</v>
      </c>
      <c r="F48" s="165">
        <f t="shared" si="0"/>
        <v>0</v>
      </c>
      <c r="G48" s="166"/>
      <c r="H48" s="166"/>
    </row>
    <row r="49" spans="1:8" s="89" customFormat="1" ht="25.5">
      <c r="A49" s="163" t="s">
        <v>50</v>
      </c>
      <c r="B49" s="88" t="s">
        <v>858</v>
      </c>
      <c r="C49" s="164">
        <v>0</v>
      </c>
      <c r="D49" s="164">
        <v>0</v>
      </c>
      <c r="E49" s="164">
        <v>0</v>
      </c>
      <c r="F49" s="165">
        <f t="shared" si="0"/>
        <v>0</v>
      </c>
      <c r="G49" s="166"/>
      <c r="H49" s="166"/>
    </row>
    <row r="50" spans="1:8" s="89" customFormat="1" ht="25.5">
      <c r="A50" s="157" t="s">
        <v>51</v>
      </c>
      <c r="B50" s="158" t="s">
        <v>859</v>
      </c>
      <c r="C50" s="159">
        <v>2442381</v>
      </c>
      <c r="D50" s="159">
        <v>6072607</v>
      </c>
      <c r="E50" s="159">
        <v>6072607</v>
      </c>
      <c r="F50" s="165">
        <f t="shared" si="0"/>
        <v>6072607</v>
      </c>
      <c r="G50" s="166"/>
      <c r="H50" s="166"/>
    </row>
    <row r="51" spans="1:8" s="89" customFormat="1" ht="25.5">
      <c r="A51" s="163" t="s">
        <v>52</v>
      </c>
      <c r="B51" s="88" t="s">
        <v>998</v>
      </c>
      <c r="C51" s="164">
        <v>0</v>
      </c>
      <c r="D51" s="164">
        <v>0</v>
      </c>
      <c r="E51" s="164">
        <v>0</v>
      </c>
      <c r="F51" s="165">
        <f t="shared" si="0"/>
        <v>0</v>
      </c>
      <c r="G51" s="166"/>
      <c r="H51" s="166"/>
    </row>
    <row r="52" spans="1:8" s="89" customFormat="1" ht="38.25">
      <c r="A52" s="163" t="s">
        <v>53</v>
      </c>
      <c r="B52" s="88" t="s">
        <v>999</v>
      </c>
      <c r="C52" s="164">
        <v>0</v>
      </c>
      <c r="D52" s="164">
        <v>0</v>
      </c>
      <c r="E52" s="164">
        <v>0</v>
      </c>
      <c r="F52" s="165">
        <f t="shared" si="0"/>
        <v>0</v>
      </c>
      <c r="G52" s="166"/>
      <c r="H52" s="166"/>
    </row>
    <row r="53" spans="1:8" s="89" customFormat="1" ht="38.25">
      <c r="A53" s="163" t="s">
        <v>54</v>
      </c>
      <c r="B53" s="88" t="s">
        <v>1000</v>
      </c>
      <c r="C53" s="164">
        <v>0</v>
      </c>
      <c r="D53" s="164">
        <v>0</v>
      </c>
      <c r="E53" s="164">
        <v>0</v>
      </c>
      <c r="F53" s="165">
        <f t="shared" si="0"/>
        <v>0</v>
      </c>
      <c r="G53" s="166"/>
      <c r="H53" s="166"/>
    </row>
    <row r="54" spans="1:8" s="89" customFormat="1" ht="12.75">
      <c r="A54" s="163" t="s">
        <v>55</v>
      </c>
      <c r="B54" s="88" t="s">
        <v>1001</v>
      </c>
      <c r="C54" s="164">
        <v>0</v>
      </c>
      <c r="D54" s="164">
        <v>0</v>
      </c>
      <c r="E54" s="164">
        <v>0</v>
      </c>
      <c r="F54" s="165">
        <f t="shared" si="0"/>
        <v>0</v>
      </c>
      <c r="G54" s="166"/>
      <c r="H54" s="166"/>
    </row>
    <row r="55" spans="1:8" s="89" customFormat="1" ht="12.75">
      <c r="A55" s="163" t="s">
        <v>56</v>
      </c>
      <c r="B55" s="88" t="s">
        <v>1002</v>
      </c>
      <c r="C55" s="164">
        <v>0</v>
      </c>
      <c r="D55" s="164">
        <v>0</v>
      </c>
      <c r="E55" s="164">
        <v>0</v>
      </c>
      <c r="F55" s="165">
        <f t="shared" si="0"/>
        <v>0</v>
      </c>
      <c r="G55" s="166"/>
      <c r="H55" s="166"/>
    </row>
    <row r="56" spans="1:8" s="89" customFormat="1" ht="25.5">
      <c r="A56" s="163" t="s">
        <v>57</v>
      </c>
      <c r="B56" s="88" t="s">
        <v>1003</v>
      </c>
      <c r="C56" s="164">
        <v>0</v>
      </c>
      <c r="D56" s="164">
        <v>0</v>
      </c>
      <c r="E56" s="164">
        <v>0</v>
      </c>
      <c r="F56" s="165">
        <f t="shared" si="0"/>
        <v>0</v>
      </c>
      <c r="G56" s="166"/>
      <c r="H56" s="166"/>
    </row>
    <row r="57" spans="1:8" s="89" customFormat="1" ht="12.75">
      <c r="A57" s="163" t="s">
        <v>58</v>
      </c>
      <c r="B57" s="88" t="s">
        <v>1004</v>
      </c>
      <c r="C57" s="164">
        <v>0</v>
      </c>
      <c r="D57" s="164">
        <v>0</v>
      </c>
      <c r="E57" s="164">
        <v>0</v>
      </c>
      <c r="F57" s="165">
        <f t="shared" si="0"/>
        <v>0</v>
      </c>
      <c r="G57" s="166"/>
      <c r="H57" s="166"/>
    </row>
    <row r="58" spans="1:8" s="89" customFormat="1" ht="12.75">
      <c r="A58" s="163" t="s">
        <v>59</v>
      </c>
      <c r="B58" s="88" t="s">
        <v>1005</v>
      </c>
      <c r="C58" s="164">
        <v>0</v>
      </c>
      <c r="D58" s="164">
        <v>0</v>
      </c>
      <c r="E58" s="164">
        <v>0</v>
      </c>
      <c r="F58" s="165">
        <f t="shared" si="0"/>
        <v>0</v>
      </c>
      <c r="G58" s="166"/>
      <c r="H58" s="166"/>
    </row>
    <row r="59" spans="1:8" s="89" customFormat="1" ht="12.75">
      <c r="A59" s="163" t="s">
        <v>60</v>
      </c>
      <c r="B59" s="88" t="s">
        <v>1006</v>
      </c>
      <c r="C59" s="164">
        <v>0</v>
      </c>
      <c r="D59" s="164">
        <v>0</v>
      </c>
      <c r="E59" s="164">
        <v>0</v>
      </c>
      <c r="F59" s="165">
        <f t="shared" si="0"/>
        <v>0</v>
      </c>
      <c r="G59" s="166"/>
      <c r="H59" s="166"/>
    </row>
    <row r="60" spans="1:8" s="89" customFormat="1" ht="25.5">
      <c r="A60" s="163" t="s">
        <v>61</v>
      </c>
      <c r="B60" s="88" t="s">
        <v>1007</v>
      </c>
      <c r="C60" s="164">
        <v>0</v>
      </c>
      <c r="D60" s="164">
        <v>0</v>
      </c>
      <c r="E60" s="164">
        <v>0</v>
      </c>
      <c r="F60" s="165">
        <f t="shared" si="0"/>
        <v>0</v>
      </c>
      <c r="G60" s="166"/>
      <c r="H60" s="166"/>
    </row>
    <row r="61" spans="1:8" s="89" customFormat="1" ht="12.75">
      <c r="A61" s="163" t="s">
        <v>62</v>
      </c>
      <c r="B61" s="88" t="s">
        <v>1008</v>
      </c>
      <c r="C61" s="164">
        <v>0</v>
      </c>
      <c r="D61" s="164">
        <v>0</v>
      </c>
      <c r="E61" s="164">
        <v>0</v>
      </c>
      <c r="F61" s="165">
        <f t="shared" si="0"/>
        <v>0</v>
      </c>
      <c r="G61" s="166"/>
      <c r="H61" s="166"/>
    </row>
    <row r="62" spans="1:8" s="89" customFormat="1" ht="25.5">
      <c r="A62" s="163" t="s">
        <v>63</v>
      </c>
      <c r="B62" s="88" t="s">
        <v>1009</v>
      </c>
      <c r="C62" s="164">
        <v>0</v>
      </c>
      <c r="D62" s="164">
        <v>0</v>
      </c>
      <c r="E62" s="164">
        <v>0</v>
      </c>
      <c r="F62" s="165">
        <f t="shared" si="0"/>
        <v>0</v>
      </c>
      <c r="G62" s="166"/>
      <c r="H62" s="166"/>
    </row>
    <row r="63" spans="1:8" s="89" customFormat="1" ht="25.5">
      <c r="A63" s="163" t="s">
        <v>64</v>
      </c>
      <c r="B63" s="88" t="s">
        <v>1010</v>
      </c>
      <c r="C63" s="164">
        <v>0</v>
      </c>
      <c r="D63" s="164">
        <v>0</v>
      </c>
      <c r="E63" s="164">
        <v>0</v>
      </c>
      <c r="F63" s="165">
        <f t="shared" si="0"/>
        <v>0</v>
      </c>
      <c r="G63" s="166"/>
      <c r="H63" s="166"/>
    </row>
    <row r="64" spans="1:8" s="89" customFormat="1" ht="38.25">
      <c r="A64" s="163" t="s">
        <v>65</v>
      </c>
      <c r="B64" s="88" t="s">
        <v>1011</v>
      </c>
      <c r="C64" s="164">
        <v>0</v>
      </c>
      <c r="D64" s="164">
        <v>0</v>
      </c>
      <c r="E64" s="164">
        <v>0</v>
      </c>
      <c r="F64" s="165">
        <f t="shared" si="0"/>
        <v>0</v>
      </c>
      <c r="G64" s="166"/>
      <c r="H64" s="166"/>
    </row>
    <row r="65" spans="1:8" s="89" customFormat="1" ht="12.75">
      <c r="A65" s="163" t="s">
        <v>66</v>
      </c>
      <c r="B65" s="88" t="s">
        <v>1012</v>
      </c>
      <c r="C65" s="164">
        <v>0</v>
      </c>
      <c r="D65" s="164">
        <v>0</v>
      </c>
      <c r="E65" s="164">
        <v>0</v>
      </c>
      <c r="F65" s="165">
        <f t="shared" si="0"/>
        <v>0</v>
      </c>
      <c r="G65" s="166"/>
      <c r="H65" s="166"/>
    </row>
    <row r="66" spans="1:8" s="89" customFormat="1" ht="12.75">
      <c r="A66" s="163" t="s">
        <v>67</v>
      </c>
      <c r="B66" s="88" t="s">
        <v>1013</v>
      </c>
      <c r="C66" s="164">
        <v>0</v>
      </c>
      <c r="D66" s="164">
        <v>0</v>
      </c>
      <c r="E66" s="164">
        <v>0</v>
      </c>
      <c r="F66" s="165">
        <f t="shared" si="0"/>
        <v>0</v>
      </c>
      <c r="G66" s="166"/>
      <c r="H66" s="166"/>
    </row>
    <row r="67" spans="1:8" s="89" customFormat="1" ht="25.5">
      <c r="A67" s="163" t="s">
        <v>68</v>
      </c>
      <c r="B67" s="88" t="s">
        <v>1014</v>
      </c>
      <c r="C67" s="164">
        <v>0</v>
      </c>
      <c r="D67" s="164">
        <v>0</v>
      </c>
      <c r="E67" s="164">
        <v>0</v>
      </c>
      <c r="F67" s="165">
        <f t="shared" si="0"/>
        <v>0</v>
      </c>
      <c r="G67" s="166"/>
      <c r="H67" s="166"/>
    </row>
    <row r="68" spans="1:8" s="89" customFormat="1" ht="12.75">
      <c r="A68" s="163" t="s">
        <v>69</v>
      </c>
      <c r="B68" s="88" t="s">
        <v>1015</v>
      </c>
      <c r="C68" s="164">
        <v>0</v>
      </c>
      <c r="D68" s="164">
        <v>0</v>
      </c>
      <c r="E68" s="164">
        <v>0</v>
      </c>
      <c r="F68" s="165">
        <f t="shared" si="0"/>
        <v>0</v>
      </c>
      <c r="G68" s="166"/>
      <c r="H68" s="166"/>
    </row>
    <row r="69" spans="1:8" s="89" customFormat="1" ht="12.75">
      <c r="A69" s="163" t="s">
        <v>70</v>
      </c>
      <c r="B69" s="88" t="s">
        <v>1016</v>
      </c>
      <c r="C69" s="164">
        <v>0</v>
      </c>
      <c r="D69" s="164">
        <v>0</v>
      </c>
      <c r="E69" s="164">
        <v>0</v>
      </c>
      <c r="F69" s="165">
        <f t="shared" si="0"/>
        <v>0</v>
      </c>
      <c r="G69" s="166"/>
      <c r="H69" s="166"/>
    </row>
    <row r="70" spans="1:8" s="89" customFormat="1" ht="12.75">
      <c r="A70" s="163" t="s">
        <v>71</v>
      </c>
      <c r="B70" s="88" t="s">
        <v>1017</v>
      </c>
      <c r="C70" s="164">
        <v>0</v>
      </c>
      <c r="D70" s="164">
        <v>0</v>
      </c>
      <c r="E70" s="164">
        <v>0</v>
      </c>
      <c r="F70" s="165">
        <f t="shared" si="0"/>
        <v>0</v>
      </c>
      <c r="G70" s="166"/>
      <c r="H70" s="166"/>
    </row>
    <row r="71" spans="1:8" s="89" customFormat="1" ht="25.5">
      <c r="A71" s="163" t="s">
        <v>72</v>
      </c>
      <c r="B71" s="88" t="s">
        <v>1018</v>
      </c>
      <c r="C71" s="164">
        <v>0</v>
      </c>
      <c r="D71" s="164">
        <v>0</v>
      </c>
      <c r="E71" s="164">
        <v>0</v>
      </c>
      <c r="F71" s="165">
        <f t="shared" si="0"/>
        <v>0</v>
      </c>
      <c r="G71" s="166"/>
      <c r="H71" s="166"/>
    </row>
    <row r="72" spans="1:8" s="89" customFormat="1" ht="12.75">
      <c r="A72" s="163" t="s">
        <v>73</v>
      </c>
      <c r="B72" s="88" t="s">
        <v>1019</v>
      </c>
      <c r="C72" s="164">
        <v>0</v>
      </c>
      <c r="D72" s="164">
        <v>0</v>
      </c>
      <c r="E72" s="164">
        <v>0</v>
      </c>
      <c r="F72" s="165">
        <f t="shared" si="0"/>
        <v>0</v>
      </c>
      <c r="G72" s="166"/>
      <c r="H72" s="166"/>
    </row>
    <row r="73" spans="1:8" s="89" customFormat="1" ht="25.5">
      <c r="A73" s="163" t="s">
        <v>74</v>
      </c>
      <c r="B73" s="88" t="s">
        <v>1020</v>
      </c>
      <c r="C73" s="164">
        <v>0</v>
      </c>
      <c r="D73" s="164">
        <v>0</v>
      </c>
      <c r="E73" s="164">
        <v>0</v>
      </c>
      <c r="F73" s="165">
        <f aca="true" t="shared" si="1" ref="F73:F136">E73</f>
        <v>0</v>
      </c>
      <c r="G73" s="166"/>
      <c r="H73" s="166"/>
    </row>
    <row r="74" spans="1:8" s="89" customFormat="1" ht="25.5">
      <c r="A74" s="163" t="s">
        <v>75</v>
      </c>
      <c r="B74" s="88" t="s">
        <v>1021</v>
      </c>
      <c r="C74" s="164">
        <v>0</v>
      </c>
      <c r="D74" s="164">
        <v>0</v>
      </c>
      <c r="E74" s="164">
        <v>0</v>
      </c>
      <c r="F74" s="165">
        <f t="shared" si="1"/>
        <v>0</v>
      </c>
      <c r="G74" s="166"/>
      <c r="H74" s="166"/>
    </row>
    <row r="75" spans="1:8" s="89" customFormat="1" ht="25.5">
      <c r="A75" s="163" t="s">
        <v>76</v>
      </c>
      <c r="B75" s="88" t="s">
        <v>1321</v>
      </c>
      <c r="C75" s="164">
        <v>0</v>
      </c>
      <c r="D75" s="164">
        <v>0</v>
      </c>
      <c r="E75" s="164">
        <v>0</v>
      </c>
      <c r="F75" s="165">
        <f t="shared" si="1"/>
        <v>0</v>
      </c>
      <c r="G75" s="166"/>
      <c r="H75" s="166"/>
    </row>
    <row r="76" spans="1:8" s="89" customFormat="1" ht="12.75">
      <c r="A76" s="163" t="s">
        <v>77</v>
      </c>
      <c r="B76" s="88" t="s">
        <v>1022</v>
      </c>
      <c r="C76" s="164">
        <v>0</v>
      </c>
      <c r="D76" s="164">
        <v>0</v>
      </c>
      <c r="E76" s="164">
        <v>0</v>
      </c>
      <c r="F76" s="165">
        <f t="shared" si="1"/>
        <v>0</v>
      </c>
      <c r="G76" s="166"/>
      <c r="H76" s="166"/>
    </row>
    <row r="77" spans="1:8" s="89" customFormat="1" ht="12.75">
      <c r="A77" s="163" t="s">
        <v>78</v>
      </c>
      <c r="B77" s="88" t="s">
        <v>1023</v>
      </c>
      <c r="C77" s="164">
        <v>0</v>
      </c>
      <c r="D77" s="164">
        <v>0</v>
      </c>
      <c r="E77" s="164">
        <v>0</v>
      </c>
      <c r="F77" s="165">
        <f t="shared" si="1"/>
        <v>0</v>
      </c>
      <c r="G77" s="166"/>
      <c r="H77" s="166"/>
    </row>
    <row r="78" spans="1:8" s="89" customFormat="1" ht="25.5">
      <c r="A78" s="163" t="s">
        <v>79</v>
      </c>
      <c r="B78" s="88" t="s">
        <v>1024</v>
      </c>
      <c r="C78" s="164">
        <v>0</v>
      </c>
      <c r="D78" s="164">
        <v>0</v>
      </c>
      <c r="E78" s="164">
        <v>0</v>
      </c>
      <c r="F78" s="165">
        <f t="shared" si="1"/>
        <v>0</v>
      </c>
      <c r="G78" s="166"/>
      <c r="H78" s="166"/>
    </row>
    <row r="79" spans="1:8" s="89" customFormat="1" ht="12.75">
      <c r="A79" s="163" t="s">
        <v>80</v>
      </c>
      <c r="B79" s="88" t="s">
        <v>1025</v>
      </c>
      <c r="C79" s="164">
        <v>0</v>
      </c>
      <c r="D79" s="164">
        <v>0</v>
      </c>
      <c r="E79" s="164">
        <v>0</v>
      </c>
      <c r="F79" s="165">
        <f t="shared" si="1"/>
        <v>0</v>
      </c>
      <c r="G79" s="166"/>
      <c r="H79" s="166"/>
    </row>
    <row r="80" spans="1:8" s="89" customFormat="1" ht="12.75">
      <c r="A80" s="163" t="s">
        <v>81</v>
      </c>
      <c r="B80" s="88" t="s">
        <v>1026</v>
      </c>
      <c r="C80" s="164">
        <v>0</v>
      </c>
      <c r="D80" s="164">
        <v>0</v>
      </c>
      <c r="E80" s="164">
        <v>0</v>
      </c>
      <c r="F80" s="165">
        <f t="shared" si="1"/>
        <v>0</v>
      </c>
      <c r="G80" s="166"/>
      <c r="H80" s="166"/>
    </row>
    <row r="81" spans="1:8" s="89" customFormat="1" ht="12.75">
      <c r="A81" s="163" t="s">
        <v>82</v>
      </c>
      <c r="B81" s="88" t="s">
        <v>1027</v>
      </c>
      <c r="C81" s="164">
        <v>0</v>
      </c>
      <c r="D81" s="164">
        <v>0</v>
      </c>
      <c r="E81" s="164">
        <v>0</v>
      </c>
      <c r="F81" s="165">
        <f t="shared" si="1"/>
        <v>0</v>
      </c>
      <c r="G81" s="166"/>
      <c r="H81" s="166"/>
    </row>
    <row r="82" spans="1:8" s="89" customFormat="1" ht="25.5">
      <c r="A82" s="163" t="s">
        <v>83</v>
      </c>
      <c r="B82" s="88" t="s">
        <v>1028</v>
      </c>
      <c r="C82" s="164">
        <v>0</v>
      </c>
      <c r="D82" s="164">
        <v>0</v>
      </c>
      <c r="E82" s="164">
        <v>0</v>
      </c>
      <c r="F82" s="165">
        <f t="shared" si="1"/>
        <v>0</v>
      </c>
      <c r="G82" s="166"/>
      <c r="H82" s="166"/>
    </row>
    <row r="83" spans="1:8" s="89" customFormat="1" ht="12.75">
      <c r="A83" s="163" t="s">
        <v>84</v>
      </c>
      <c r="B83" s="88" t="s">
        <v>1029</v>
      </c>
      <c r="C83" s="164">
        <v>0</v>
      </c>
      <c r="D83" s="164">
        <v>0</v>
      </c>
      <c r="E83" s="164">
        <v>0</v>
      </c>
      <c r="F83" s="165">
        <f t="shared" si="1"/>
        <v>0</v>
      </c>
      <c r="G83" s="166"/>
      <c r="H83" s="166"/>
    </row>
    <row r="84" spans="1:8" s="89" customFormat="1" ht="25.5">
      <c r="A84" s="163" t="s">
        <v>85</v>
      </c>
      <c r="B84" s="88" t="s">
        <v>1030</v>
      </c>
      <c r="C84" s="164">
        <v>0</v>
      </c>
      <c r="D84" s="164">
        <v>0</v>
      </c>
      <c r="E84" s="164">
        <v>0</v>
      </c>
      <c r="F84" s="165">
        <f t="shared" si="1"/>
        <v>0</v>
      </c>
      <c r="G84" s="166"/>
      <c r="H84" s="166"/>
    </row>
    <row r="85" spans="1:8" s="89" customFormat="1" ht="25.5">
      <c r="A85" s="163" t="s">
        <v>86</v>
      </c>
      <c r="B85" s="88" t="s">
        <v>1031</v>
      </c>
      <c r="C85" s="164">
        <v>0</v>
      </c>
      <c r="D85" s="164">
        <v>0</v>
      </c>
      <c r="E85" s="164">
        <v>0</v>
      </c>
      <c r="F85" s="165">
        <f t="shared" si="1"/>
        <v>0</v>
      </c>
      <c r="G85" s="166"/>
      <c r="H85" s="166"/>
    </row>
    <row r="86" spans="1:8" s="89" customFormat="1" ht="25.5">
      <c r="A86" s="157" t="s">
        <v>87</v>
      </c>
      <c r="B86" s="158" t="s">
        <v>1322</v>
      </c>
      <c r="C86" s="159">
        <v>0</v>
      </c>
      <c r="D86" s="159">
        <v>0</v>
      </c>
      <c r="E86" s="159">
        <v>0</v>
      </c>
      <c r="F86" s="165">
        <f t="shared" si="1"/>
        <v>0</v>
      </c>
      <c r="G86" s="166"/>
      <c r="H86" s="166"/>
    </row>
    <row r="87" spans="1:8" s="89" customFormat="1" ht="25.5">
      <c r="A87" s="163" t="s">
        <v>88</v>
      </c>
      <c r="B87" s="88" t="s">
        <v>1323</v>
      </c>
      <c r="C87" s="164">
        <v>0</v>
      </c>
      <c r="D87" s="164">
        <v>0</v>
      </c>
      <c r="E87" s="164">
        <v>0</v>
      </c>
      <c r="F87" s="165">
        <f t="shared" si="1"/>
        <v>0</v>
      </c>
      <c r="G87" s="166"/>
      <c r="H87" s="166"/>
    </row>
    <row r="88" spans="1:8" s="89" customFormat="1" ht="12.75">
      <c r="A88" s="163" t="s">
        <v>89</v>
      </c>
      <c r="B88" s="88" t="s">
        <v>860</v>
      </c>
      <c r="C88" s="164">
        <v>0</v>
      </c>
      <c r="D88" s="164">
        <v>0</v>
      </c>
      <c r="E88" s="164">
        <v>0</v>
      </c>
      <c r="F88" s="165">
        <f t="shared" si="1"/>
        <v>0</v>
      </c>
      <c r="G88" s="166"/>
      <c r="H88" s="166"/>
    </row>
    <row r="89" spans="1:8" s="89" customFormat="1" ht="38.25">
      <c r="A89" s="163" t="s">
        <v>90</v>
      </c>
      <c r="B89" s="88" t="s">
        <v>861</v>
      </c>
      <c r="C89" s="164">
        <v>0</v>
      </c>
      <c r="D89" s="164">
        <v>0</v>
      </c>
      <c r="E89" s="164">
        <v>0</v>
      </c>
      <c r="F89" s="165">
        <f t="shared" si="1"/>
        <v>0</v>
      </c>
      <c r="G89" s="166"/>
      <c r="H89" s="166"/>
    </row>
    <row r="90" spans="1:8" s="89" customFormat="1" ht="25.5">
      <c r="A90" s="163" t="s">
        <v>91</v>
      </c>
      <c r="B90" s="88" t="s">
        <v>862</v>
      </c>
      <c r="C90" s="164">
        <v>0</v>
      </c>
      <c r="D90" s="164">
        <v>0</v>
      </c>
      <c r="E90" s="164">
        <v>0</v>
      </c>
      <c r="F90" s="165">
        <f t="shared" si="1"/>
        <v>0</v>
      </c>
      <c r="G90" s="166"/>
      <c r="H90" s="166"/>
    </row>
    <row r="91" spans="1:8" s="89" customFormat="1" ht="12.75">
      <c r="A91" s="163" t="s">
        <v>92</v>
      </c>
      <c r="B91" s="88" t="s">
        <v>1324</v>
      </c>
      <c r="C91" s="164">
        <v>0</v>
      </c>
      <c r="D91" s="164">
        <v>0</v>
      </c>
      <c r="E91" s="164">
        <v>0</v>
      </c>
      <c r="F91" s="165">
        <f t="shared" si="1"/>
        <v>0</v>
      </c>
      <c r="G91" s="166"/>
      <c r="H91" s="166"/>
    </row>
    <row r="92" spans="1:8" s="89" customFormat="1" ht="12.75">
      <c r="A92" s="163" t="s">
        <v>93</v>
      </c>
      <c r="B92" s="88" t="s">
        <v>863</v>
      </c>
      <c r="C92" s="164">
        <v>0</v>
      </c>
      <c r="D92" s="164">
        <v>0</v>
      </c>
      <c r="E92" s="164">
        <v>0</v>
      </c>
      <c r="F92" s="165">
        <f t="shared" si="1"/>
        <v>0</v>
      </c>
      <c r="G92" s="166"/>
      <c r="H92" s="166"/>
    </row>
    <row r="93" spans="1:8" s="89" customFormat="1" ht="12.75">
      <c r="A93" s="163" t="s">
        <v>94</v>
      </c>
      <c r="B93" s="88" t="s">
        <v>864</v>
      </c>
      <c r="C93" s="164">
        <v>0</v>
      </c>
      <c r="D93" s="164">
        <v>0</v>
      </c>
      <c r="E93" s="164">
        <v>0</v>
      </c>
      <c r="F93" s="165">
        <f t="shared" si="1"/>
        <v>0</v>
      </c>
      <c r="G93" s="166"/>
      <c r="H93" s="166"/>
    </row>
    <row r="94" spans="1:8" s="89" customFormat="1" ht="25.5">
      <c r="A94" s="163" t="s">
        <v>95</v>
      </c>
      <c r="B94" s="88" t="s">
        <v>865</v>
      </c>
      <c r="C94" s="164">
        <v>0</v>
      </c>
      <c r="D94" s="164">
        <v>0</v>
      </c>
      <c r="E94" s="164">
        <v>0</v>
      </c>
      <c r="F94" s="165">
        <f t="shared" si="1"/>
        <v>0</v>
      </c>
      <c r="G94" s="166"/>
      <c r="H94" s="166"/>
    </row>
    <row r="95" spans="1:8" s="89" customFormat="1" ht="12.75">
      <c r="A95" s="163" t="s">
        <v>96</v>
      </c>
      <c r="B95" s="88" t="s">
        <v>866</v>
      </c>
      <c r="C95" s="164">
        <v>0</v>
      </c>
      <c r="D95" s="164">
        <v>0</v>
      </c>
      <c r="E95" s="164">
        <v>0</v>
      </c>
      <c r="F95" s="165">
        <f t="shared" si="1"/>
        <v>0</v>
      </c>
      <c r="G95" s="166"/>
      <c r="H95" s="166"/>
    </row>
    <row r="96" spans="1:8" s="89" customFormat="1" ht="12.75">
      <c r="A96" s="163" t="s">
        <v>97</v>
      </c>
      <c r="B96" s="88" t="s">
        <v>867</v>
      </c>
      <c r="C96" s="164">
        <v>0</v>
      </c>
      <c r="D96" s="164">
        <v>0</v>
      </c>
      <c r="E96" s="164">
        <v>0</v>
      </c>
      <c r="F96" s="165">
        <f t="shared" si="1"/>
        <v>0</v>
      </c>
      <c r="G96" s="166"/>
      <c r="H96" s="166"/>
    </row>
    <row r="97" spans="1:8" s="89" customFormat="1" ht="12.75">
      <c r="A97" s="163" t="s">
        <v>98</v>
      </c>
      <c r="B97" s="88" t="s">
        <v>868</v>
      </c>
      <c r="C97" s="164">
        <v>0</v>
      </c>
      <c r="D97" s="164">
        <v>0</v>
      </c>
      <c r="E97" s="164">
        <v>0</v>
      </c>
      <c r="F97" s="165">
        <f t="shared" si="1"/>
        <v>0</v>
      </c>
      <c r="G97" s="166"/>
      <c r="H97" s="166"/>
    </row>
    <row r="98" spans="1:8" s="89" customFormat="1" ht="12.75">
      <c r="A98" s="163" t="s">
        <v>99</v>
      </c>
      <c r="B98" s="88" t="s">
        <v>869</v>
      </c>
      <c r="C98" s="164">
        <v>0</v>
      </c>
      <c r="D98" s="164">
        <v>0</v>
      </c>
      <c r="E98" s="164">
        <v>0</v>
      </c>
      <c r="F98" s="165">
        <f t="shared" si="1"/>
        <v>0</v>
      </c>
      <c r="G98" s="166"/>
      <c r="H98" s="166"/>
    </row>
    <row r="99" spans="1:8" s="89" customFormat="1" ht="12.75">
      <c r="A99" s="163" t="s">
        <v>100</v>
      </c>
      <c r="B99" s="88" t="s">
        <v>870</v>
      </c>
      <c r="C99" s="164">
        <v>0</v>
      </c>
      <c r="D99" s="164">
        <v>0</v>
      </c>
      <c r="E99" s="164">
        <v>0</v>
      </c>
      <c r="F99" s="165">
        <f t="shared" si="1"/>
        <v>0</v>
      </c>
      <c r="G99" s="166"/>
      <c r="H99" s="166"/>
    </row>
    <row r="100" spans="1:8" s="89" customFormat="1" ht="12.75">
      <c r="A100" s="163" t="s">
        <v>101</v>
      </c>
      <c r="B100" s="88" t="s">
        <v>1325</v>
      </c>
      <c r="C100" s="164">
        <v>0</v>
      </c>
      <c r="D100" s="164">
        <v>0</v>
      </c>
      <c r="E100" s="164">
        <v>0</v>
      </c>
      <c r="F100" s="165">
        <f t="shared" si="1"/>
        <v>0</v>
      </c>
      <c r="G100" s="166"/>
      <c r="H100" s="166"/>
    </row>
    <row r="101" spans="1:8" s="89" customFormat="1" ht="25.5">
      <c r="A101" s="163" t="s">
        <v>102</v>
      </c>
      <c r="B101" s="88" t="s">
        <v>1326</v>
      </c>
      <c r="C101" s="164">
        <v>0</v>
      </c>
      <c r="D101" s="164">
        <v>0</v>
      </c>
      <c r="E101" s="164">
        <v>0</v>
      </c>
      <c r="F101" s="165">
        <f t="shared" si="1"/>
        <v>0</v>
      </c>
      <c r="G101" s="166"/>
      <c r="H101" s="166"/>
    </row>
    <row r="102" spans="1:8" s="89" customFormat="1" ht="12.75">
      <c r="A102" s="163" t="s">
        <v>103</v>
      </c>
      <c r="B102" s="88" t="s">
        <v>871</v>
      </c>
      <c r="C102" s="164">
        <v>0</v>
      </c>
      <c r="D102" s="164">
        <v>0</v>
      </c>
      <c r="E102" s="164">
        <v>0</v>
      </c>
      <c r="F102" s="165">
        <f t="shared" si="1"/>
        <v>0</v>
      </c>
      <c r="G102" s="166"/>
      <c r="H102" s="166"/>
    </row>
    <row r="103" spans="1:8" s="89" customFormat="1" ht="12.75">
      <c r="A103" s="163" t="s">
        <v>104</v>
      </c>
      <c r="B103" s="88" t="s">
        <v>872</v>
      </c>
      <c r="C103" s="164">
        <v>0</v>
      </c>
      <c r="D103" s="164">
        <v>0</v>
      </c>
      <c r="E103" s="164">
        <v>0</v>
      </c>
      <c r="F103" s="165">
        <f t="shared" si="1"/>
        <v>0</v>
      </c>
      <c r="G103" s="166"/>
      <c r="H103" s="166"/>
    </row>
    <row r="104" spans="1:8" s="89" customFormat="1" ht="12.75">
      <c r="A104" s="163" t="s">
        <v>105</v>
      </c>
      <c r="B104" s="88" t="s">
        <v>873</v>
      </c>
      <c r="C104" s="164">
        <v>0</v>
      </c>
      <c r="D104" s="164">
        <v>0</v>
      </c>
      <c r="E104" s="164">
        <v>0</v>
      </c>
      <c r="F104" s="165">
        <f t="shared" si="1"/>
        <v>0</v>
      </c>
      <c r="G104" s="166"/>
      <c r="H104" s="166"/>
    </row>
    <row r="105" spans="1:8" s="89" customFormat="1" ht="25.5">
      <c r="A105" s="163" t="s">
        <v>106</v>
      </c>
      <c r="B105" s="88" t="s">
        <v>874</v>
      </c>
      <c r="C105" s="164">
        <v>0</v>
      </c>
      <c r="D105" s="164">
        <v>0</v>
      </c>
      <c r="E105" s="164">
        <v>0</v>
      </c>
      <c r="F105" s="165">
        <f t="shared" si="1"/>
        <v>0</v>
      </c>
      <c r="G105" s="166"/>
      <c r="H105" s="166"/>
    </row>
    <row r="106" spans="1:8" s="89" customFormat="1" ht="12.75">
      <c r="A106" s="163" t="s">
        <v>107</v>
      </c>
      <c r="B106" s="88" t="s">
        <v>875</v>
      </c>
      <c r="C106" s="164">
        <v>0</v>
      </c>
      <c r="D106" s="164">
        <v>0</v>
      </c>
      <c r="E106" s="164">
        <v>0</v>
      </c>
      <c r="F106" s="165">
        <f t="shared" si="1"/>
        <v>0</v>
      </c>
      <c r="G106" s="166"/>
      <c r="H106" s="166"/>
    </row>
    <row r="107" spans="1:8" s="89" customFormat="1" ht="25.5">
      <c r="A107" s="163" t="s">
        <v>108</v>
      </c>
      <c r="B107" s="88" t="s">
        <v>876</v>
      </c>
      <c r="C107" s="164">
        <v>0</v>
      </c>
      <c r="D107" s="164">
        <v>0</v>
      </c>
      <c r="E107" s="164">
        <v>0</v>
      </c>
      <c r="F107" s="165">
        <f t="shared" si="1"/>
        <v>0</v>
      </c>
      <c r="G107" s="166"/>
      <c r="H107" s="166"/>
    </row>
    <row r="108" spans="1:8" s="89" customFormat="1" ht="25.5">
      <c r="A108" s="163" t="s">
        <v>109</v>
      </c>
      <c r="B108" s="88" t="s">
        <v>877</v>
      </c>
      <c r="C108" s="164">
        <v>0</v>
      </c>
      <c r="D108" s="164">
        <v>0</v>
      </c>
      <c r="E108" s="164">
        <v>0</v>
      </c>
      <c r="F108" s="165">
        <f t="shared" si="1"/>
        <v>0</v>
      </c>
      <c r="G108" s="166"/>
      <c r="H108" s="166"/>
    </row>
    <row r="109" spans="1:8" s="89" customFormat="1" ht="12.75">
      <c r="A109" s="163" t="s">
        <v>110</v>
      </c>
      <c r="B109" s="88" t="s">
        <v>878</v>
      </c>
      <c r="C109" s="164">
        <v>0</v>
      </c>
      <c r="D109" s="164">
        <v>0</v>
      </c>
      <c r="E109" s="164">
        <v>0</v>
      </c>
      <c r="F109" s="165">
        <f t="shared" si="1"/>
        <v>0</v>
      </c>
      <c r="G109" s="166"/>
      <c r="H109" s="166"/>
    </row>
    <row r="110" spans="1:8" s="89" customFormat="1" ht="12.75">
      <c r="A110" s="163" t="s">
        <v>111</v>
      </c>
      <c r="B110" s="88" t="s">
        <v>879</v>
      </c>
      <c r="C110" s="164">
        <v>0</v>
      </c>
      <c r="D110" s="164">
        <v>0</v>
      </c>
      <c r="E110" s="164">
        <v>0</v>
      </c>
      <c r="F110" s="165">
        <f t="shared" si="1"/>
        <v>0</v>
      </c>
      <c r="G110" s="166"/>
      <c r="H110" s="166"/>
    </row>
    <row r="111" spans="1:8" s="89" customFormat="1" ht="25.5">
      <c r="A111" s="163" t="s">
        <v>112</v>
      </c>
      <c r="B111" s="88" t="s">
        <v>1327</v>
      </c>
      <c r="C111" s="164">
        <v>0</v>
      </c>
      <c r="D111" s="164">
        <v>0</v>
      </c>
      <c r="E111" s="164">
        <v>0</v>
      </c>
      <c r="F111" s="165">
        <f t="shared" si="1"/>
        <v>0</v>
      </c>
      <c r="G111" s="166"/>
      <c r="H111" s="166"/>
    </row>
    <row r="112" spans="1:8" s="89" customFormat="1" ht="12.75">
      <c r="A112" s="163" t="s">
        <v>113</v>
      </c>
      <c r="B112" s="88" t="s">
        <v>880</v>
      </c>
      <c r="C112" s="164">
        <v>0</v>
      </c>
      <c r="D112" s="164">
        <v>0</v>
      </c>
      <c r="E112" s="164">
        <v>0</v>
      </c>
      <c r="F112" s="165">
        <f t="shared" si="1"/>
        <v>0</v>
      </c>
      <c r="G112" s="166"/>
      <c r="H112" s="166"/>
    </row>
    <row r="113" spans="1:8" s="89" customFormat="1" ht="12.75">
      <c r="A113" s="163" t="s">
        <v>114</v>
      </c>
      <c r="B113" s="88" t="s">
        <v>881</v>
      </c>
      <c r="C113" s="164">
        <v>0</v>
      </c>
      <c r="D113" s="164">
        <v>0</v>
      </c>
      <c r="E113" s="164">
        <v>0</v>
      </c>
      <c r="F113" s="165">
        <f t="shared" si="1"/>
        <v>0</v>
      </c>
      <c r="G113" s="166"/>
      <c r="H113" s="166"/>
    </row>
    <row r="114" spans="1:8" s="89" customFormat="1" ht="12.75">
      <c r="A114" s="163" t="s">
        <v>115</v>
      </c>
      <c r="B114" s="88" t="s">
        <v>882</v>
      </c>
      <c r="C114" s="164">
        <v>0</v>
      </c>
      <c r="D114" s="164">
        <v>0</v>
      </c>
      <c r="E114" s="164">
        <v>0</v>
      </c>
      <c r="F114" s="165">
        <f t="shared" si="1"/>
        <v>0</v>
      </c>
      <c r="G114" s="166"/>
      <c r="H114" s="166"/>
    </row>
    <row r="115" spans="1:8" s="89" customFormat="1" ht="25.5">
      <c r="A115" s="163" t="s">
        <v>116</v>
      </c>
      <c r="B115" s="88" t="s">
        <v>883</v>
      </c>
      <c r="C115" s="164">
        <v>0</v>
      </c>
      <c r="D115" s="164">
        <v>0</v>
      </c>
      <c r="E115" s="164">
        <v>0</v>
      </c>
      <c r="F115" s="165">
        <f t="shared" si="1"/>
        <v>0</v>
      </c>
      <c r="G115" s="166"/>
      <c r="H115" s="166"/>
    </row>
    <row r="116" spans="1:8" s="89" customFormat="1" ht="12.75">
      <c r="A116" s="163" t="s">
        <v>117</v>
      </c>
      <c r="B116" s="88" t="s">
        <v>1328</v>
      </c>
      <c r="C116" s="164">
        <v>0</v>
      </c>
      <c r="D116" s="164">
        <v>0</v>
      </c>
      <c r="E116" s="164">
        <v>0</v>
      </c>
      <c r="F116" s="165">
        <f t="shared" si="1"/>
        <v>0</v>
      </c>
      <c r="G116" s="166"/>
      <c r="H116" s="166"/>
    </row>
    <row r="117" spans="1:8" s="89" customFormat="1" ht="12.75">
      <c r="A117" s="163" t="s">
        <v>118</v>
      </c>
      <c r="B117" s="88" t="s">
        <v>884</v>
      </c>
      <c r="C117" s="164">
        <v>0</v>
      </c>
      <c r="D117" s="164">
        <v>0</v>
      </c>
      <c r="E117" s="164">
        <v>0</v>
      </c>
      <c r="F117" s="165">
        <f t="shared" si="1"/>
        <v>0</v>
      </c>
      <c r="G117" s="166"/>
      <c r="H117" s="166"/>
    </row>
    <row r="118" spans="1:8" s="89" customFormat="1" ht="12.75">
      <c r="A118" s="163" t="s">
        <v>119</v>
      </c>
      <c r="B118" s="88" t="s">
        <v>885</v>
      </c>
      <c r="C118" s="164">
        <v>0</v>
      </c>
      <c r="D118" s="164">
        <v>0</v>
      </c>
      <c r="E118" s="164">
        <v>0</v>
      </c>
      <c r="F118" s="165">
        <f t="shared" si="1"/>
        <v>0</v>
      </c>
      <c r="G118" s="166"/>
      <c r="H118" s="166"/>
    </row>
    <row r="119" spans="1:8" s="89" customFormat="1" ht="12.75">
      <c r="A119" s="163" t="s">
        <v>120</v>
      </c>
      <c r="B119" s="88" t="s">
        <v>886</v>
      </c>
      <c r="C119" s="164">
        <v>0</v>
      </c>
      <c r="D119" s="164">
        <v>0</v>
      </c>
      <c r="E119" s="164">
        <v>0</v>
      </c>
      <c r="F119" s="165">
        <f t="shared" si="1"/>
        <v>0</v>
      </c>
      <c r="G119" s="166"/>
      <c r="H119" s="166"/>
    </row>
    <row r="120" spans="1:8" s="89" customFormat="1" ht="12.75">
      <c r="A120" s="163" t="s">
        <v>121</v>
      </c>
      <c r="B120" s="88" t="s">
        <v>887</v>
      </c>
      <c r="C120" s="164">
        <v>0</v>
      </c>
      <c r="D120" s="164">
        <v>0</v>
      </c>
      <c r="E120" s="164">
        <v>0</v>
      </c>
      <c r="F120" s="165">
        <f t="shared" si="1"/>
        <v>0</v>
      </c>
      <c r="G120" s="166"/>
      <c r="H120" s="166"/>
    </row>
    <row r="121" spans="1:8" s="89" customFormat="1" ht="12.75">
      <c r="A121" s="163" t="s">
        <v>122</v>
      </c>
      <c r="B121" s="88" t="s">
        <v>888</v>
      </c>
      <c r="C121" s="164">
        <v>0</v>
      </c>
      <c r="D121" s="164">
        <v>0</v>
      </c>
      <c r="E121" s="164">
        <v>0</v>
      </c>
      <c r="F121" s="165">
        <f t="shared" si="1"/>
        <v>0</v>
      </c>
      <c r="G121" s="166"/>
      <c r="H121" s="166"/>
    </row>
    <row r="122" spans="1:8" s="89" customFormat="1" ht="12.75">
      <c r="A122" s="163" t="s">
        <v>123</v>
      </c>
      <c r="B122" s="88" t="s">
        <v>889</v>
      </c>
      <c r="C122" s="164">
        <v>0</v>
      </c>
      <c r="D122" s="164">
        <v>0</v>
      </c>
      <c r="E122" s="164">
        <v>0</v>
      </c>
      <c r="F122" s="165">
        <f t="shared" si="1"/>
        <v>0</v>
      </c>
      <c r="G122" s="166"/>
      <c r="H122" s="166"/>
    </row>
    <row r="123" spans="1:8" s="89" customFormat="1" ht="12.75">
      <c r="A123" s="163" t="s">
        <v>124</v>
      </c>
      <c r="B123" s="88" t="s">
        <v>1329</v>
      </c>
      <c r="C123" s="164">
        <v>0</v>
      </c>
      <c r="D123" s="164">
        <v>0</v>
      </c>
      <c r="E123" s="164">
        <v>0</v>
      </c>
      <c r="F123" s="165">
        <f t="shared" si="1"/>
        <v>0</v>
      </c>
      <c r="G123" s="166"/>
      <c r="H123" s="166"/>
    </row>
    <row r="124" spans="1:8" s="89" customFormat="1" ht="12.75">
      <c r="A124" s="163" t="s">
        <v>125</v>
      </c>
      <c r="B124" s="88" t="s">
        <v>890</v>
      </c>
      <c r="C124" s="164">
        <v>0</v>
      </c>
      <c r="D124" s="164">
        <v>0</v>
      </c>
      <c r="E124" s="164">
        <v>0</v>
      </c>
      <c r="F124" s="165">
        <f t="shared" si="1"/>
        <v>0</v>
      </c>
      <c r="G124" s="166"/>
      <c r="H124" s="166"/>
    </row>
    <row r="125" spans="1:8" s="89" customFormat="1" ht="12.75">
      <c r="A125" s="163" t="s">
        <v>126</v>
      </c>
      <c r="B125" s="88" t="s">
        <v>891</v>
      </c>
      <c r="C125" s="164">
        <v>0</v>
      </c>
      <c r="D125" s="164">
        <v>0</v>
      </c>
      <c r="E125" s="164">
        <v>0</v>
      </c>
      <c r="F125" s="165">
        <f t="shared" si="1"/>
        <v>0</v>
      </c>
      <c r="G125" s="166"/>
      <c r="H125" s="166"/>
    </row>
    <row r="126" spans="1:8" s="89" customFormat="1" ht="25.5">
      <c r="A126" s="163" t="s">
        <v>127</v>
      </c>
      <c r="B126" s="88" t="s">
        <v>892</v>
      </c>
      <c r="C126" s="164">
        <v>0</v>
      </c>
      <c r="D126" s="164">
        <v>0</v>
      </c>
      <c r="E126" s="164">
        <v>0</v>
      </c>
      <c r="F126" s="165">
        <f t="shared" si="1"/>
        <v>0</v>
      </c>
      <c r="G126" s="166"/>
      <c r="H126" s="166"/>
    </row>
    <row r="127" spans="1:8" s="89" customFormat="1" ht="12.75">
      <c r="A127" s="163" t="s">
        <v>128</v>
      </c>
      <c r="B127" s="88" t="s">
        <v>893</v>
      </c>
      <c r="C127" s="164">
        <v>0</v>
      </c>
      <c r="D127" s="164">
        <v>0</v>
      </c>
      <c r="E127" s="164">
        <v>0</v>
      </c>
      <c r="F127" s="165">
        <f t="shared" si="1"/>
        <v>0</v>
      </c>
      <c r="G127" s="166"/>
      <c r="H127" s="166"/>
    </row>
    <row r="128" spans="1:8" s="89" customFormat="1" ht="25.5">
      <c r="A128" s="163" t="s">
        <v>129</v>
      </c>
      <c r="B128" s="88" t="s">
        <v>894</v>
      </c>
      <c r="C128" s="164">
        <v>0</v>
      </c>
      <c r="D128" s="164">
        <v>0</v>
      </c>
      <c r="E128" s="164">
        <v>0</v>
      </c>
      <c r="F128" s="165">
        <f t="shared" si="1"/>
        <v>0</v>
      </c>
      <c r="G128" s="166"/>
      <c r="H128" s="166"/>
    </row>
    <row r="129" spans="1:8" s="89" customFormat="1" ht="12.75">
      <c r="A129" s="163" t="s">
        <v>130</v>
      </c>
      <c r="B129" s="88" t="s">
        <v>895</v>
      </c>
      <c r="C129" s="164">
        <v>0</v>
      </c>
      <c r="D129" s="164">
        <v>0</v>
      </c>
      <c r="E129" s="164">
        <v>0</v>
      </c>
      <c r="F129" s="165">
        <f t="shared" si="1"/>
        <v>0</v>
      </c>
      <c r="G129" s="166"/>
      <c r="H129" s="166"/>
    </row>
    <row r="130" spans="1:8" s="89" customFormat="1" ht="25.5">
      <c r="A130" s="163" t="s">
        <v>131</v>
      </c>
      <c r="B130" s="88" t="s">
        <v>1330</v>
      </c>
      <c r="C130" s="164">
        <v>0</v>
      </c>
      <c r="D130" s="164">
        <v>0</v>
      </c>
      <c r="E130" s="164">
        <v>0</v>
      </c>
      <c r="F130" s="165">
        <f t="shared" si="1"/>
        <v>0</v>
      </c>
      <c r="G130" s="166"/>
      <c r="H130" s="166"/>
    </row>
    <row r="131" spans="1:8" s="89" customFormat="1" ht="25.5">
      <c r="A131" s="163" t="s">
        <v>132</v>
      </c>
      <c r="B131" s="88" t="s">
        <v>1331</v>
      </c>
      <c r="C131" s="164">
        <v>0</v>
      </c>
      <c r="D131" s="164">
        <v>0</v>
      </c>
      <c r="E131" s="164">
        <v>0</v>
      </c>
      <c r="F131" s="165">
        <f t="shared" si="1"/>
        <v>0</v>
      </c>
      <c r="G131" s="166"/>
      <c r="H131" s="166"/>
    </row>
    <row r="132" spans="1:8" s="89" customFormat="1" ht="12.75">
      <c r="A132" s="163" t="s">
        <v>133</v>
      </c>
      <c r="B132" s="88" t="s">
        <v>896</v>
      </c>
      <c r="C132" s="164">
        <v>0</v>
      </c>
      <c r="D132" s="164">
        <v>0</v>
      </c>
      <c r="E132" s="164">
        <v>0</v>
      </c>
      <c r="F132" s="165">
        <f t="shared" si="1"/>
        <v>0</v>
      </c>
      <c r="G132" s="166"/>
      <c r="H132" s="166"/>
    </row>
    <row r="133" spans="1:8" s="89" customFormat="1" ht="12.75">
      <c r="A133" s="163" t="s">
        <v>134</v>
      </c>
      <c r="B133" s="88" t="s">
        <v>897</v>
      </c>
      <c r="C133" s="164">
        <v>0</v>
      </c>
      <c r="D133" s="164">
        <v>0</v>
      </c>
      <c r="E133" s="164">
        <v>0</v>
      </c>
      <c r="F133" s="165">
        <f t="shared" si="1"/>
        <v>0</v>
      </c>
      <c r="G133" s="166"/>
      <c r="H133" s="166"/>
    </row>
    <row r="134" spans="1:8" s="89" customFormat="1" ht="38.25">
      <c r="A134" s="163" t="s">
        <v>135</v>
      </c>
      <c r="B134" s="88" t="s">
        <v>898</v>
      </c>
      <c r="C134" s="164">
        <v>0</v>
      </c>
      <c r="D134" s="164">
        <v>0</v>
      </c>
      <c r="E134" s="164">
        <v>0</v>
      </c>
      <c r="F134" s="165">
        <f t="shared" si="1"/>
        <v>0</v>
      </c>
      <c r="G134" s="166"/>
      <c r="H134" s="166"/>
    </row>
    <row r="135" spans="1:8" s="89" customFormat="1" ht="38.25">
      <c r="A135" s="163" t="s">
        <v>136</v>
      </c>
      <c r="B135" s="88" t="s">
        <v>899</v>
      </c>
      <c r="C135" s="164">
        <v>0</v>
      </c>
      <c r="D135" s="164">
        <v>0</v>
      </c>
      <c r="E135" s="164">
        <v>0</v>
      </c>
      <c r="F135" s="165">
        <f t="shared" si="1"/>
        <v>0</v>
      </c>
      <c r="G135" s="166"/>
      <c r="H135" s="166"/>
    </row>
    <row r="136" spans="1:8" s="89" customFormat="1" ht="38.25">
      <c r="A136" s="163" t="s">
        <v>137</v>
      </c>
      <c r="B136" s="88" t="s">
        <v>900</v>
      </c>
      <c r="C136" s="164">
        <v>0</v>
      </c>
      <c r="D136" s="164">
        <v>0</v>
      </c>
      <c r="E136" s="164">
        <v>0</v>
      </c>
      <c r="F136" s="165">
        <f t="shared" si="1"/>
        <v>0</v>
      </c>
      <c r="G136" s="166"/>
      <c r="H136" s="166"/>
    </row>
    <row r="137" spans="1:8" s="89" customFormat="1" ht="38.25">
      <c r="A137" s="163" t="s">
        <v>138</v>
      </c>
      <c r="B137" s="88" t="s">
        <v>901</v>
      </c>
      <c r="C137" s="164">
        <v>0</v>
      </c>
      <c r="D137" s="164">
        <v>0</v>
      </c>
      <c r="E137" s="164">
        <v>0</v>
      </c>
      <c r="F137" s="165">
        <f aca="true" t="shared" si="2" ref="F137:F200">E137</f>
        <v>0</v>
      </c>
      <c r="G137" s="166"/>
      <c r="H137" s="166"/>
    </row>
    <row r="138" spans="1:8" s="89" customFormat="1" ht="38.25">
      <c r="A138" s="163" t="s">
        <v>139</v>
      </c>
      <c r="B138" s="88" t="s">
        <v>902</v>
      </c>
      <c r="C138" s="164">
        <v>0</v>
      </c>
      <c r="D138" s="164">
        <v>0</v>
      </c>
      <c r="E138" s="164">
        <v>0</v>
      </c>
      <c r="F138" s="165">
        <f t="shared" si="2"/>
        <v>0</v>
      </c>
      <c r="G138" s="166"/>
      <c r="H138" s="166"/>
    </row>
    <row r="139" spans="1:8" s="89" customFormat="1" ht="12.75">
      <c r="A139" s="163" t="s">
        <v>140</v>
      </c>
      <c r="B139" s="88" t="s">
        <v>903</v>
      </c>
      <c r="C139" s="164">
        <v>0</v>
      </c>
      <c r="D139" s="164">
        <v>0</v>
      </c>
      <c r="E139" s="164">
        <v>0</v>
      </c>
      <c r="F139" s="165">
        <f t="shared" si="2"/>
        <v>0</v>
      </c>
      <c r="G139" s="166"/>
      <c r="H139" s="166"/>
    </row>
    <row r="140" spans="1:8" s="89" customFormat="1" ht="25.5">
      <c r="A140" s="163" t="s">
        <v>141</v>
      </c>
      <c r="B140" s="88" t="s">
        <v>904</v>
      </c>
      <c r="C140" s="164">
        <v>0</v>
      </c>
      <c r="D140" s="164">
        <v>0</v>
      </c>
      <c r="E140" s="164">
        <v>0</v>
      </c>
      <c r="F140" s="165">
        <f t="shared" si="2"/>
        <v>0</v>
      </c>
      <c r="G140" s="166"/>
      <c r="H140" s="166"/>
    </row>
    <row r="141" spans="1:8" s="89" customFormat="1" ht="12.75">
      <c r="A141" s="163" t="s">
        <v>142</v>
      </c>
      <c r="B141" s="88" t="s">
        <v>905</v>
      </c>
      <c r="C141" s="164">
        <v>0</v>
      </c>
      <c r="D141" s="164">
        <v>0</v>
      </c>
      <c r="E141" s="164">
        <v>0</v>
      </c>
      <c r="F141" s="165">
        <f t="shared" si="2"/>
        <v>0</v>
      </c>
      <c r="G141" s="166"/>
      <c r="H141" s="166"/>
    </row>
    <row r="142" spans="1:8" s="89" customFormat="1" ht="12.75">
      <c r="A142" s="163" t="s">
        <v>143</v>
      </c>
      <c r="B142" s="88" t="s">
        <v>906</v>
      </c>
      <c r="C142" s="164">
        <v>0</v>
      </c>
      <c r="D142" s="164">
        <v>0</v>
      </c>
      <c r="E142" s="164">
        <v>0</v>
      </c>
      <c r="F142" s="165">
        <f t="shared" si="2"/>
        <v>0</v>
      </c>
      <c r="G142" s="166"/>
      <c r="H142" s="166"/>
    </row>
    <row r="143" spans="1:8" s="89" customFormat="1" ht="12.75">
      <c r="A143" s="163" t="s">
        <v>144</v>
      </c>
      <c r="B143" s="88" t="s">
        <v>907</v>
      </c>
      <c r="C143" s="164">
        <v>0</v>
      </c>
      <c r="D143" s="164">
        <v>0</v>
      </c>
      <c r="E143" s="164">
        <v>0</v>
      </c>
      <c r="F143" s="165">
        <f t="shared" si="2"/>
        <v>0</v>
      </c>
      <c r="G143" s="166"/>
      <c r="H143" s="166"/>
    </row>
    <row r="144" spans="1:8" s="89" customFormat="1" ht="12.75">
      <c r="A144" s="163" t="s">
        <v>145</v>
      </c>
      <c r="B144" s="88" t="s">
        <v>908</v>
      </c>
      <c r="C144" s="164">
        <v>0</v>
      </c>
      <c r="D144" s="164">
        <v>0</v>
      </c>
      <c r="E144" s="164">
        <v>0</v>
      </c>
      <c r="F144" s="165">
        <f t="shared" si="2"/>
        <v>0</v>
      </c>
      <c r="G144" s="166"/>
      <c r="H144" s="166"/>
    </row>
    <row r="145" spans="1:8" s="89" customFormat="1" ht="63.75">
      <c r="A145" s="163" t="s">
        <v>146</v>
      </c>
      <c r="B145" s="88" t="s">
        <v>909</v>
      </c>
      <c r="C145" s="164">
        <v>0</v>
      </c>
      <c r="D145" s="164">
        <v>0</v>
      </c>
      <c r="E145" s="164">
        <v>0</v>
      </c>
      <c r="F145" s="165">
        <f t="shared" si="2"/>
        <v>0</v>
      </c>
      <c r="G145" s="166"/>
      <c r="H145" s="166"/>
    </row>
    <row r="146" spans="1:8" s="89" customFormat="1" ht="12.75">
      <c r="A146" s="163" t="s">
        <v>147</v>
      </c>
      <c r="B146" s="88" t="s">
        <v>1332</v>
      </c>
      <c r="C146" s="164">
        <v>0</v>
      </c>
      <c r="D146" s="164">
        <v>0</v>
      </c>
      <c r="E146" s="164">
        <v>0</v>
      </c>
      <c r="F146" s="165">
        <f t="shared" si="2"/>
        <v>0</v>
      </c>
      <c r="G146" s="166"/>
      <c r="H146" s="166"/>
    </row>
    <row r="147" spans="1:8" s="89" customFormat="1" ht="12.75">
      <c r="A147" s="163" t="s">
        <v>148</v>
      </c>
      <c r="B147" s="88" t="s">
        <v>910</v>
      </c>
      <c r="C147" s="164">
        <v>0</v>
      </c>
      <c r="D147" s="164">
        <v>0</v>
      </c>
      <c r="E147" s="164">
        <v>0</v>
      </c>
      <c r="F147" s="165">
        <f t="shared" si="2"/>
        <v>0</v>
      </c>
      <c r="G147" s="166"/>
      <c r="H147" s="166"/>
    </row>
    <row r="148" spans="1:8" s="89" customFormat="1" ht="12.75">
      <c r="A148" s="163" t="s">
        <v>149</v>
      </c>
      <c r="B148" s="88" t="s">
        <v>911</v>
      </c>
      <c r="C148" s="164">
        <v>0</v>
      </c>
      <c r="D148" s="164">
        <v>0</v>
      </c>
      <c r="E148" s="164">
        <v>0</v>
      </c>
      <c r="F148" s="165">
        <f t="shared" si="2"/>
        <v>0</v>
      </c>
      <c r="G148" s="166"/>
      <c r="H148" s="166"/>
    </row>
    <row r="149" spans="1:8" s="89" customFormat="1" ht="12.75">
      <c r="A149" s="163" t="s">
        <v>150</v>
      </c>
      <c r="B149" s="88" t="s">
        <v>1333</v>
      </c>
      <c r="C149" s="164">
        <v>0</v>
      </c>
      <c r="D149" s="164">
        <v>0</v>
      </c>
      <c r="E149" s="164">
        <v>0</v>
      </c>
      <c r="F149" s="165">
        <f t="shared" si="2"/>
        <v>0</v>
      </c>
      <c r="G149" s="166"/>
      <c r="H149" s="166"/>
    </row>
    <row r="150" spans="1:8" s="89" customFormat="1" ht="25.5">
      <c r="A150" s="163" t="s">
        <v>151</v>
      </c>
      <c r="B150" s="88" t="s">
        <v>912</v>
      </c>
      <c r="C150" s="164">
        <v>0</v>
      </c>
      <c r="D150" s="164">
        <v>0</v>
      </c>
      <c r="E150" s="164">
        <v>0</v>
      </c>
      <c r="F150" s="165">
        <f t="shared" si="2"/>
        <v>0</v>
      </c>
      <c r="G150" s="166"/>
      <c r="H150" s="166"/>
    </row>
    <row r="151" spans="1:8" s="89" customFormat="1" ht="12.75">
      <c r="A151" s="163" t="s">
        <v>152</v>
      </c>
      <c r="B151" s="88" t="s">
        <v>1334</v>
      </c>
      <c r="C151" s="164">
        <v>0</v>
      </c>
      <c r="D151" s="164">
        <v>0</v>
      </c>
      <c r="E151" s="164">
        <v>0</v>
      </c>
      <c r="F151" s="165">
        <f t="shared" si="2"/>
        <v>0</v>
      </c>
      <c r="G151" s="166"/>
      <c r="H151" s="166"/>
    </row>
    <row r="152" spans="1:8" s="89" customFormat="1" ht="25.5">
      <c r="A152" s="163" t="s">
        <v>219</v>
      </c>
      <c r="B152" s="88" t="s">
        <v>913</v>
      </c>
      <c r="C152" s="164">
        <v>0</v>
      </c>
      <c r="D152" s="164">
        <v>0</v>
      </c>
      <c r="E152" s="164">
        <v>0</v>
      </c>
      <c r="F152" s="165">
        <f t="shared" si="2"/>
        <v>0</v>
      </c>
      <c r="G152" s="166"/>
      <c r="H152" s="166"/>
    </row>
    <row r="153" spans="1:8" s="89" customFormat="1" ht="25.5">
      <c r="A153" s="163" t="s">
        <v>220</v>
      </c>
      <c r="B153" s="88" t="s">
        <v>914</v>
      </c>
      <c r="C153" s="164">
        <v>0</v>
      </c>
      <c r="D153" s="164">
        <v>0</v>
      </c>
      <c r="E153" s="164">
        <v>0</v>
      </c>
      <c r="F153" s="165">
        <f t="shared" si="2"/>
        <v>0</v>
      </c>
      <c r="G153" s="166"/>
      <c r="H153" s="166"/>
    </row>
    <row r="154" spans="1:8" s="89" customFormat="1" ht="12.75">
      <c r="A154" s="163" t="s">
        <v>221</v>
      </c>
      <c r="B154" s="88" t="s">
        <v>915</v>
      </c>
      <c r="C154" s="164">
        <v>0</v>
      </c>
      <c r="D154" s="164">
        <v>0</v>
      </c>
      <c r="E154" s="164">
        <v>0</v>
      </c>
      <c r="F154" s="165">
        <f t="shared" si="2"/>
        <v>0</v>
      </c>
      <c r="G154" s="166"/>
      <c r="H154" s="166"/>
    </row>
    <row r="155" spans="1:8" s="89" customFormat="1" ht="12.75">
      <c r="A155" s="163" t="s">
        <v>222</v>
      </c>
      <c r="B155" s="88" t="s">
        <v>916</v>
      </c>
      <c r="C155" s="164">
        <v>0</v>
      </c>
      <c r="D155" s="164">
        <v>0</v>
      </c>
      <c r="E155" s="164">
        <v>0</v>
      </c>
      <c r="F155" s="165">
        <f t="shared" si="2"/>
        <v>0</v>
      </c>
      <c r="G155" s="166"/>
      <c r="H155" s="166"/>
    </row>
    <row r="156" spans="1:8" s="89" customFormat="1" ht="25.5">
      <c r="A156" s="163" t="s">
        <v>223</v>
      </c>
      <c r="B156" s="88" t="s">
        <v>1335</v>
      </c>
      <c r="C156" s="164">
        <v>0</v>
      </c>
      <c r="D156" s="164">
        <v>0</v>
      </c>
      <c r="E156" s="164">
        <v>0</v>
      </c>
      <c r="F156" s="165">
        <f t="shared" si="2"/>
        <v>0</v>
      </c>
      <c r="G156" s="166"/>
      <c r="H156" s="166"/>
    </row>
    <row r="157" spans="1:8" s="89" customFormat="1" ht="12.75">
      <c r="A157" s="163" t="s">
        <v>224</v>
      </c>
      <c r="B157" s="88" t="s">
        <v>917</v>
      </c>
      <c r="C157" s="164">
        <v>0</v>
      </c>
      <c r="D157" s="164">
        <v>0</v>
      </c>
      <c r="E157" s="164">
        <v>0</v>
      </c>
      <c r="F157" s="165">
        <f t="shared" si="2"/>
        <v>0</v>
      </c>
      <c r="G157" s="166"/>
      <c r="H157" s="166"/>
    </row>
    <row r="158" spans="1:8" s="89" customFormat="1" ht="12.75">
      <c r="A158" s="163" t="s">
        <v>225</v>
      </c>
      <c r="B158" s="88" t="s">
        <v>918</v>
      </c>
      <c r="C158" s="164">
        <v>0</v>
      </c>
      <c r="D158" s="164">
        <v>0</v>
      </c>
      <c r="E158" s="164">
        <v>0</v>
      </c>
      <c r="F158" s="165">
        <f t="shared" si="2"/>
        <v>0</v>
      </c>
      <c r="G158" s="166"/>
      <c r="H158" s="166"/>
    </row>
    <row r="159" spans="1:8" s="89" customFormat="1" ht="38.25">
      <c r="A159" s="163" t="s">
        <v>226</v>
      </c>
      <c r="B159" s="88" t="s">
        <v>919</v>
      </c>
      <c r="C159" s="164">
        <v>0</v>
      </c>
      <c r="D159" s="164">
        <v>0</v>
      </c>
      <c r="E159" s="164">
        <v>0</v>
      </c>
      <c r="F159" s="165">
        <f t="shared" si="2"/>
        <v>0</v>
      </c>
      <c r="G159" s="166"/>
      <c r="H159" s="166"/>
    </row>
    <row r="160" spans="1:8" s="89" customFormat="1" ht="12.75">
      <c r="A160" s="163" t="s">
        <v>227</v>
      </c>
      <c r="B160" s="88" t="s">
        <v>920</v>
      </c>
      <c r="C160" s="164">
        <v>0</v>
      </c>
      <c r="D160" s="164">
        <v>0</v>
      </c>
      <c r="E160" s="164">
        <v>0</v>
      </c>
      <c r="F160" s="165">
        <f t="shared" si="2"/>
        <v>0</v>
      </c>
      <c r="G160" s="166"/>
      <c r="H160" s="166"/>
    </row>
    <row r="161" spans="1:8" s="89" customFormat="1" ht="12.75">
      <c r="A161" s="163" t="s">
        <v>228</v>
      </c>
      <c r="B161" s="88" t="s">
        <v>921</v>
      </c>
      <c r="C161" s="164">
        <v>0</v>
      </c>
      <c r="D161" s="164">
        <v>0</v>
      </c>
      <c r="E161" s="164">
        <v>0</v>
      </c>
      <c r="F161" s="165">
        <f t="shared" si="2"/>
        <v>0</v>
      </c>
      <c r="G161" s="166"/>
      <c r="H161" s="166"/>
    </row>
    <row r="162" spans="1:8" s="89" customFormat="1" ht="12.75">
      <c r="A162" s="163" t="s">
        <v>379</v>
      </c>
      <c r="B162" s="88" t="s">
        <v>922</v>
      </c>
      <c r="C162" s="164">
        <v>0</v>
      </c>
      <c r="D162" s="164">
        <v>0</v>
      </c>
      <c r="E162" s="164">
        <v>0</v>
      </c>
      <c r="F162" s="165">
        <f t="shared" si="2"/>
        <v>0</v>
      </c>
      <c r="G162" s="166"/>
      <c r="H162" s="166"/>
    </row>
    <row r="163" spans="1:8" s="89" customFormat="1" ht="12.75">
      <c r="A163" s="163" t="s">
        <v>380</v>
      </c>
      <c r="B163" s="88" t="s">
        <v>923</v>
      </c>
      <c r="C163" s="164">
        <v>0</v>
      </c>
      <c r="D163" s="164">
        <v>0</v>
      </c>
      <c r="E163" s="164">
        <v>0</v>
      </c>
      <c r="F163" s="165">
        <f t="shared" si="2"/>
        <v>0</v>
      </c>
      <c r="G163" s="166"/>
      <c r="H163" s="166"/>
    </row>
    <row r="164" spans="1:8" s="89" customFormat="1" ht="25.5">
      <c r="A164" s="163" t="s">
        <v>382</v>
      </c>
      <c r="B164" s="88" t="s">
        <v>924</v>
      </c>
      <c r="C164" s="164">
        <v>0</v>
      </c>
      <c r="D164" s="164">
        <v>0</v>
      </c>
      <c r="E164" s="164">
        <v>0</v>
      </c>
      <c r="F164" s="165">
        <f t="shared" si="2"/>
        <v>0</v>
      </c>
      <c r="G164" s="166"/>
      <c r="H164" s="166"/>
    </row>
    <row r="165" spans="1:8" s="89" customFormat="1" ht="12.75">
      <c r="A165" s="163" t="s">
        <v>384</v>
      </c>
      <c r="B165" s="88" t="s">
        <v>925</v>
      </c>
      <c r="C165" s="164">
        <v>0</v>
      </c>
      <c r="D165" s="164">
        <v>0</v>
      </c>
      <c r="E165" s="164">
        <v>0</v>
      </c>
      <c r="F165" s="165">
        <f t="shared" si="2"/>
        <v>0</v>
      </c>
      <c r="G165" s="166"/>
      <c r="H165" s="166"/>
    </row>
    <row r="166" spans="1:8" s="89" customFormat="1" ht="12.75">
      <c r="A166" s="163" t="s">
        <v>386</v>
      </c>
      <c r="B166" s="88" t="s">
        <v>926</v>
      </c>
      <c r="C166" s="164">
        <v>0</v>
      </c>
      <c r="D166" s="164">
        <v>0</v>
      </c>
      <c r="E166" s="164">
        <v>0</v>
      </c>
      <c r="F166" s="165">
        <f t="shared" si="2"/>
        <v>0</v>
      </c>
      <c r="G166" s="166"/>
      <c r="H166" s="166"/>
    </row>
    <row r="167" spans="1:8" s="89" customFormat="1" ht="12.75">
      <c r="A167" s="163" t="s">
        <v>387</v>
      </c>
      <c r="B167" s="88" t="s">
        <v>927</v>
      </c>
      <c r="C167" s="164">
        <v>0</v>
      </c>
      <c r="D167" s="164">
        <v>0</v>
      </c>
      <c r="E167" s="164">
        <v>0</v>
      </c>
      <c r="F167" s="165">
        <f t="shared" si="2"/>
        <v>0</v>
      </c>
      <c r="G167" s="166"/>
      <c r="H167" s="166"/>
    </row>
    <row r="168" spans="1:8" s="89" customFormat="1" ht="12.75">
      <c r="A168" s="163" t="s">
        <v>388</v>
      </c>
      <c r="B168" s="88" t="s">
        <v>928</v>
      </c>
      <c r="C168" s="164">
        <v>0</v>
      </c>
      <c r="D168" s="164">
        <v>0</v>
      </c>
      <c r="E168" s="164">
        <v>0</v>
      </c>
      <c r="F168" s="165">
        <f t="shared" si="2"/>
        <v>0</v>
      </c>
      <c r="G168" s="166"/>
      <c r="H168" s="166"/>
    </row>
    <row r="169" spans="1:8" s="89" customFormat="1" ht="12.75">
      <c r="A169" s="163" t="s">
        <v>389</v>
      </c>
      <c r="B169" s="88" t="s">
        <v>929</v>
      </c>
      <c r="C169" s="164">
        <v>0</v>
      </c>
      <c r="D169" s="164">
        <v>0</v>
      </c>
      <c r="E169" s="164">
        <v>0</v>
      </c>
      <c r="F169" s="165">
        <f t="shared" si="2"/>
        <v>0</v>
      </c>
      <c r="G169" s="166"/>
      <c r="H169" s="166"/>
    </row>
    <row r="170" spans="1:8" s="89" customFormat="1" ht="25.5">
      <c r="A170" s="163" t="s">
        <v>391</v>
      </c>
      <c r="B170" s="88" t="s">
        <v>930</v>
      </c>
      <c r="C170" s="164">
        <v>0</v>
      </c>
      <c r="D170" s="164">
        <v>0</v>
      </c>
      <c r="E170" s="164">
        <v>0</v>
      </c>
      <c r="F170" s="165">
        <f t="shared" si="2"/>
        <v>0</v>
      </c>
      <c r="G170" s="166"/>
      <c r="H170" s="166"/>
    </row>
    <row r="171" spans="1:8" s="89" customFormat="1" ht="12.75">
      <c r="A171" s="163" t="s">
        <v>393</v>
      </c>
      <c r="B171" s="88" t="s">
        <v>931</v>
      </c>
      <c r="C171" s="164">
        <v>0</v>
      </c>
      <c r="D171" s="164">
        <v>0</v>
      </c>
      <c r="E171" s="164">
        <v>0</v>
      </c>
      <c r="F171" s="165">
        <f t="shared" si="2"/>
        <v>0</v>
      </c>
      <c r="G171" s="166"/>
      <c r="H171" s="166"/>
    </row>
    <row r="172" spans="1:8" s="89" customFormat="1" ht="51">
      <c r="A172" s="163" t="s">
        <v>395</v>
      </c>
      <c r="B172" s="88" t="s">
        <v>932</v>
      </c>
      <c r="C172" s="164">
        <v>0</v>
      </c>
      <c r="D172" s="164">
        <v>0</v>
      </c>
      <c r="E172" s="164">
        <v>0</v>
      </c>
      <c r="F172" s="165">
        <f t="shared" si="2"/>
        <v>0</v>
      </c>
      <c r="G172" s="166"/>
      <c r="H172" s="166"/>
    </row>
    <row r="173" spans="1:8" s="89" customFormat="1" ht="25.5">
      <c r="A173" s="163" t="s">
        <v>397</v>
      </c>
      <c r="B173" s="88" t="s">
        <v>933</v>
      </c>
      <c r="C173" s="164">
        <v>0</v>
      </c>
      <c r="D173" s="164">
        <v>0</v>
      </c>
      <c r="E173" s="164">
        <v>0</v>
      </c>
      <c r="F173" s="165">
        <f t="shared" si="2"/>
        <v>0</v>
      </c>
      <c r="G173" s="166"/>
      <c r="H173" s="166"/>
    </row>
    <row r="174" spans="1:8" s="89" customFormat="1" ht="25.5">
      <c r="A174" s="163" t="s">
        <v>399</v>
      </c>
      <c r="B174" s="88" t="s">
        <v>1336</v>
      </c>
      <c r="C174" s="164">
        <v>0</v>
      </c>
      <c r="D174" s="164">
        <v>0</v>
      </c>
      <c r="E174" s="164">
        <v>0</v>
      </c>
      <c r="F174" s="165">
        <f t="shared" si="2"/>
        <v>0</v>
      </c>
      <c r="G174" s="166"/>
      <c r="H174" s="166"/>
    </row>
    <row r="175" spans="1:8" s="89" customFormat="1" ht="12.75">
      <c r="A175" s="163" t="s">
        <v>401</v>
      </c>
      <c r="B175" s="88" t="s">
        <v>1337</v>
      </c>
      <c r="C175" s="164">
        <v>0</v>
      </c>
      <c r="D175" s="164">
        <v>0</v>
      </c>
      <c r="E175" s="164">
        <v>0</v>
      </c>
      <c r="F175" s="165">
        <f t="shared" si="2"/>
        <v>0</v>
      </c>
      <c r="G175" s="166"/>
      <c r="H175" s="166"/>
    </row>
    <row r="176" spans="1:8" s="89" customFormat="1" ht="12.75">
      <c r="A176" s="163" t="s">
        <v>403</v>
      </c>
      <c r="B176" s="88" t="s">
        <v>934</v>
      </c>
      <c r="C176" s="164">
        <v>0</v>
      </c>
      <c r="D176" s="164">
        <v>0</v>
      </c>
      <c r="E176" s="164">
        <v>0</v>
      </c>
      <c r="F176" s="165">
        <f t="shared" si="2"/>
        <v>0</v>
      </c>
      <c r="G176" s="166"/>
      <c r="H176" s="166"/>
    </row>
    <row r="177" spans="1:8" s="89" customFormat="1" ht="12.75">
      <c r="A177" s="163" t="s">
        <v>404</v>
      </c>
      <c r="B177" s="88" t="s">
        <v>935</v>
      </c>
      <c r="C177" s="164">
        <v>0</v>
      </c>
      <c r="D177" s="164">
        <v>0</v>
      </c>
      <c r="E177" s="164">
        <v>0</v>
      </c>
      <c r="F177" s="165">
        <f t="shared" si="2"/>
        <v>0</v>
      </c>
      <c r="G177" s="166"/>
      <c r="H177" s="166"/>
    </row>
    <row r="178" spans="1:8" s="89" customFormat="1" ht="12.75">
      <c r="A178" s="163" t="s">
        <v>406</v>
      </c>
      <c r="B178" s="88" t="s">
        <v>936</v>
      </c>
      <c r="C178" s="164">
        <v>0</v>
      </c>
      <c r="D178" s="164">
        <v>0</v>
      </c>
      <c r="E178" s="164">
        <v>0</v>
      </c>
      <c r="F178" s="165">
        <f t="shared" si="2"/>
        <v>0</v>
      </c>
      <c r="G178" s="166"/>
      <c r="H178" s="166"/>
    </row>
    <row r="179" spans="1:8" s="89" customFormat="1" ht="12.75">
      <c r="A179" s="163" t="s">
        <v>408</v>
      </c>
      <c r="B179" s="88" t="s">
        <v>937</v>
      </c>
      <c r="C179" s="164">
        <v>0</v>
      </c>
      <c r="D179" s="164">
        <v>0</v>
      </c>
      <c r="E179" s="164">
        <v>0</v>
      </c>
      <c r="F179" s="165">
        <f t="shared" si="2"/>
        <v>0</v>
      </c>
      <c r="G179" s="166"/>
      <c r="H179" s="166"/>
    </row>
    <row r="180" spans="1:8" s="89" customFormat="1" ht="12.75">
      <c r="A180" s="163" t="s">
        <v>410</v>
      </c>
      <c r="B180" s="88" t="s">
        <v>938</v>
      </c>
      <c r="C180" s="164">
        <v>0</v>
      </c>
      <c r="D180" s="164">
        <v>0</v>
      </c>
      <c r="E180" s="164">
        <v>0</v>
      </c>
      <c r="F180" s="165">
        <f t="shared" si="2"/>
        <v>0</v>
      </c>
      <c r="G180" s="166"/>
      <c r="H180" s="166"/>
    </row>
    <row r="181" spans="1:8" s="89" customFormat="1" ht="38.25">
      <c r="A181" s="163" t="s">
        <v>412</v>
      </c>
      <c r="B181" s="88" t="s">
        <v>939</v>
      </c>
      <c r="C181" s="164">
        <v>0</v>
      </c>
      <c r="D181" s="164">
        <v>0</v>
      </c>
      <c r="E181" s="164">
        <v>0</v>
      </c>
      <c r="F181" s="165">
        <f t="shared" si="2"/>
        <v>0</v>
      </c>
      <c r="G181" s="166"/>
      <c r="H181" s="166"/>
    </row>
    <row r="182" spans="1:8" s="89" customFormat="1" ht="12.75">
      <c r="A182" s="163" t="s">
        <v>414</v>
      </c>
      <c r="B182" s="88" t="s">
        <v>940</v>
      </c>
      <c r="C182" s="164">
        <v>0</v>
      </c>
      <c r="D182" s="164">
        <v>0</v>
      </c>
      <c r="E182" s="164">
        <v>0</v>
      </c>
      <c r="F182" s="165">
        <f t="shared" si="2"/>
        <v>0</v>
      </c>
      <c r="G182" s="166"/>
      <c r="H182" s="166"/>
    </row>
    <row r="183" spans="1:8" s="89" customFormat="1" ht="12.75">
      <c r="A183" s="163" t="s">
        <v>416</v>
      </c>
      <c r="B183" s="88" t="s">
        <v>941</v>
      </c>
      <c r="C183" s="164">
        <v>0</v>
      </c>
      <c r="D183" s="164">
        <v>0</v>
      </c>
      <c r="E183" s="164">
        <v>0</v>
      </c>
      <c r="F183" s="165">
        <f t="shared" si="2"/>
        <v>0</v>
      </c>
      <c r="G183" s="166"/>
      <c r="H183" s="166"/>
    </row>
    <row r="184" spans="1:8" s="89" customFormat="1" ht="12.75">
      <c r="A184" s="163" t="s">
        <v>418</v>
      </c>
      <c r="B184" s="88" t="s">
        <v>942</v>
      </c>
      <c r="C184" s="164">
        <v>0</v>
      </c>
      <c r="D184" s="164">
        <v>0</v>
      </c>
      <c r="E184" s="164">
        <v>0</v>
      </c>
      <c r="F184" s="165">
        <f t="shared" si="2"/>
        <v>0</v>
      </c>
      <c r="G184" s="166"/>
      <c r="H184" s="166"/>
    </row>
    <row r="185" spans="1:8" s="89" customFormat="1" ht="12.75">
      <c r="A185" s="163" t="s">
        <v>420</v>
      </c>
      <c r="B185" s="88" t="s">
        <v>943</v>
      </c>
      <c r="C185" s="164">
        <v>0</v>
      </c>
      <c r="D185" s="164">
        <v>0</v>
      </c>
      <c r="E185" s="164">
        <v>0</v>
      </c>
      <c r="F185" s="165">
        <f t="shared" si="2"/>
        <v>0</v>
      </c>
      <c r="G185" s="166"/>
      <c r="H185" s="166"/>
    </row>
    <row r="186" spans="1:8" s="89" customFormat="1" ht="51">
      <c r="A186" s="163" t="s">
        <v>422</v>
      </c>
      <c r="B186" s="88" t="s">
        <v>944</v>
      </c>
      <c r="C186" s="164">
        <v>0</v>
      </c>
      <c r="D186" s="164">
        <v>0</v>
      </c>
      <c r="E186" s="164">
        <v>0</v>
      </c>
      <c r="F186" s="165">
        <f t="shared" si="2"/>
        <v>0</v>
      </c>
      <c r="G186" s="166"/>
      <c r="H186" s="166"/>
    </row>
    <row r="187" spans="1:8" s="89" customFormat="1" ht="12.75">
      <c r="A187" s="163" t="s">
        <v>424</v>
      </c>
      <c r="B187" s="88" t="s">
        <v>945</v>
      </c>
      <c r="C187" s="164">
        <v>0</v>
      </c>
      <c r="D187" s="164">
        <v>0</v>
      </c>
      <c r="E187" s="164">
        <v>0</v>
      </c>
      <c r="F187" s="165">
        <f t="shared" si="2"/>
        <v>0</v>
      </c>
      <c r="G187" s="166"/>
      <c r="H187" s="166"/>
    </row>
    <row r="188" spans="1:8" s="89" customFormat="1" ht="12.75">
      <c r="A188" s="163" t="s">
        <v>426</v>
      </c>
      <c r="B188" s="88" t="s">
        <v>946</v>
      </c>
      <c r="C188" s="164">
        <v>0</v>
      </c>
      <c r="D188" s="164">
        <v>0</v>
      </c>
      <c r="E188" s="164">
        <v>0</v>
      </c>
      <c r="F188" s="165">
        <f t="shared" si="2"/>
        <v>0</v>
      </c>
      <c r="G188" s="166"/>
      <c r="H188" s="166"/>
    </row>
    <row r="189" spans="1:8" s="89" customFormat="1" ht="12.75">
      <c r="A189" s="163" t="s">
        <v>428</v>
      </c>
      <c r="B189" s="88" t="s">
        <v>947</v>
      </c>
      <c r="C189" s="164">
        <v>0</v>
      </c>
      <c r="D189" s="164">
        <v>0</v>
      </c>
      <c r="E189" s="164">
        <v>0</v>
      </c>
      <c r="F189" s="165">
        <f t="shared" si="2"/>
        <v>0</v>
      </c>
      <c r="G189" s="166"/>
      <c r="H189" s="166"/>
    </row>
    <row r="190" spans="1:8" s="89" customFormat="1" ht="12.75">
      <c r="A190" s="163" t="s">
        <v>430</v>
      </c>
      <c r="B190" s="88" t="s">
        <v>948</v>
      </c>
      <c r="C190" s="164">
        <v>0</v>
      </c>
      <c r="D190" s="164">
        <v>0</v>
      </c>
      <c r="E190" s="164">
        <v>0</v>
      </c>
      <c r="F190" s="165">
        <f t="shared" si="2"/>
        <v>0</v>
      </c>
      <c r="G190" s="166"/>
      <c r="H190" s="166"/>
    </row>
    <row r="191" spans="1:8" s="89" customFormat="1" ht="25.5">
      <c r="A191" s="163" t="s">
        <v>432</v>
      </c>
      <c r="B191" s="88" t="s">
        <v>1338</v>
      </c>
      <c r="C191" s="164">
        <v>0</v>
      </c>
      <c r="D191" s="164">
        <v>0</v>
      </c>
      <c r="E191" s="164">
        <v>0</v>
      </c>
      <c r="F191" s="165">
        <f t="shared" si="2"/>
        <v>0</v>
      </c>
      <c r="G191" s="166"/>
      <c r="H191" s="166"/>
    </row>
    <row r="192" spans="1:8" s="89" customFormat="1" ht="12.75">
      <c r="A192" s="163" t="s">
        <v>434</v>
      </c>
      <c r="B192" s="88" t="s">
        <v>1339</v>
      </c>
      <c r="C192" s="164">
        <v>0</v>
      </c>
      <c r="D192" s="164">
        <v>0</v>
      </c>
      <c r="E192" s="164">
        <v>0</v>
      </c>
      <c r="F192" s="165">
        <f t="shared" si="2"/>
        <v>0</v>
      </c>
      <c r="G192" s="166"/>
      <c r="H192" s="166"/>
    </row>
    <row r="193" spans="1:8" s="89" customFormat="1" ht="25.5">
      <c r="A193" s="157" t="s">
        <v>436</v>
      </c>
      <c r="B193" s="158" t="s">
        <v>1340</v>
      </c>
      <c r="C193" s="159">
        <v>0</v>
      </c>
      <c r="D193" s="159">
        <v>0</v>
      </c>
      <c r="E193" s="159">
        <v>0</v>
      </c>
      <c r="F193" s="165">
        <f t="shared" si="2"/>
        <v>0</v>
      </c>
      <c r="G193" s="166"/>
      <c r="H193" s="166"/>
    </row>
    <row r="194" spans="1:8" s="89" customFormat="1" ht="12.75">
      <c r="A194" s="163" t="s">
        <v>438</v>
      </c>
      <c r="B194" s="88" t="s">
        <v>949</v>
      </c>
      <c r="C194" s="164">
        <v>0</v>
      </c>
      <c r="D194" s="164">
        <v>0</v>
      </c>
      <c r="E194" s="164">
        <v>0</v>
      </c>
      <c r="F194" s="165">
        <f t="shared" si="2"/>
        <v>0</v>
      </c>
      <c r="G194" s="166"/>
      <c r="H194" s="166"/>
    </row>
    <row r="195" spans="1:8" s="89" customFormat="1" ht="12.75">
      <c r="A195" s="163" t="s">
        <v>440</v>
      </c>
      <c r="B195" s="88" t="s">
        <v>1341</v>
      </c>
      <c r="C195" s="164">
        <v>0</v>
      </c>
      <c r="D195" s="164">
        <v>0</v>
      </c>
      <c r="E195" s="164">
        <v>0</v>
      </c>
      <c r="F195" s="165">
        <f t="shared" si="2"/>
        <v>0</v>
      </c>
      <c r="G195" s="166"/>
      <c r="H195" s="166"/>
    </row>
    <row r="196" spans="1:8" s="89" customFormat="1" ht="25.5">
      <c r="A196" s="163" t="s">
        <v>442</v>
      </c>
      <c r="B196" s="88" t="s">
        <v>950</v>
      </c>
      <c r="C196" s="164">
        <v>0</v>
      </c>
      <c r="D196" s="164">
        <v>0</v>
      </c>
      <c r="E196" s="164">
        <v>0</v>
      </c>
      <c r="F196" s="165">
        <f t="shared" si="2"/>
        <v>0</v>
      </c>
      <c r="G196" s="166"/>
      <c r="H196" s="166"/>
    </row>
    <row r="197" spans="1:8" s="89" customFormat="1" ht="25.5">
      <c r="A197" s="163" t="s">
        <v>444</v>
      </c>
      <c r="B197" s="88" t="s">
        <v>951</v>
      </c>
      <c r="C197" s="164">
        <v>0</v>
      </c>
      <c r="D197" s="164">
        <v>0</v>
      </c>
      <c r="E197" s="164">
        <v>0</v>
      </c>
      <c r="F197" s="165">
        <f t="shared" si="2"/>
        <v>0</v>
      </c>
      <c r="G197" s="166"/>
      <c r="H197" s="166"/>
    </row>
    <row r="198" spans="1:8" s="89" customFormat="1" ht="25.5">
      <c r="A198" s="163" t="s">
        <v>446</v>
      </c>
      <c r="B198" s="88" t="s">
        <v>1342</v>
      </c>
      <c r="C198" s="164">
        <v>100000</v>
      </c>
      <c r="D198" s="164">
        <v>275400</v>
      </c>
      <c r="E198" s="164">
        <v>161952</v>
      </c>
      <c r="F198" s="165">
        <f t="shared" si="2"/>
        <v>161952</v>
      </c>
      <c r="G198" s="166"/>
      <c r="H198" s="166"/>
    </row>
    <row r="199" spans="1:8" s="89" customFormat="1" ht="12.75">
      <c r="A199" s="163" t="s">
        <v>448</v>
      </c>
      <c r="B199" s="88" t="s">
        <v>952</v>
      </c>
      <c r="C199" s="164">
        <v>0</v>
      </c>
      <c r="D199" s="164">
        <v>0</v>
      </c>
      <c r="E199" s="164">
        <v>144019</v>
      </c>
      <c r="F199" s="165">
        <f t="shared" si="2"/>
        <v>144019</v>
      </c>
      <c r="G199" s="166"/>
      <c r="H199" s="166"/>
    </row>
    <row r="200" spans="1:8" s="89" customFormat="1" ht="12.75">
      <c r="A200" s="163" t="s">
        <v>450</v>
      </c>
      <c r="B200" s="88" t="s">
        <v>1343</v>
      </c>
      <c r="C200" s="164">
        <v>0</v>
      </c>
      <c r="D200" s="164">
        <v>0</v>
      </c>
      <c r="E200" s="164">
        <v>0</v>
      </c>
      <c r="F200" s="165">
        <f t="shared" si="2"/>
        <v>0</v>
      </c>
      <c r="G200" s="166"/>
      <c r="H200" s="166"/>
    </row>
    <row r="201" spans="1:8" s="89" customFormat="1" ht="25.5">
      <c r="A201" s="163" t="s">
        <v>452</v>
      </c>
      <c r="B201" s="88" t="s">
        <v>953</v>
      </c>
      <c r="C201" s="164">
        <v>0</v>
      </c>
      <c r="D201" s="164">
        <v>0</v>
      </c>
      <c r="E201" s="164">
        <v>0</v>
      </c>
      <c r="F201" s="165">
        <f aca="true" t="shared" si="3" ref="F201:F264">E201</f>
        <v>0</v>
      </c>
      <c r="G201" s="166"/>
      <c r="H201" s="166"/>
    </row>
    <row r="202" spans="1:8" s="89" customFormat="1" ht="25.5">
      <c r="A202" s="163" t="s">
        <v>454</v>
      </c>
      <c r="B202" s="88" t="s">
        <v>954</v>
      </c>
      <c r="C202" s="164">
        <v>0</v>
      </c>
      <c r="D202" s="164">
        <v>0</v>
      </c>
      <c r="E202" s="164">
        <v>0</v>
      </c>
      <c r="F202" s="165">
        <f t="shared" si="3"/>
        <v>0</v>
      </c>
      <c r="G202" s="166"/>
      <c r="H202" s="166"/>
    </row>
    <row r="203" spans="1:8" s="89" customFormat="1" ht="25.5">
      <c r="A203" s="163" t="s">
        <v>456</v>
      </c>
      <c r="B203" s="88" t="s">
        <v>955</v>
      </c>
      <c r="C203" s="164">
        <v>0</v>
      </c>
      <c r="D203" s="164">
        <v>0</v>
      </c>
      <c r="E203" s="164">
        <v>0</v>
      </c>
      <c r="F203" s="165">
        <f t="shared" si="3"/>
        <v>0</v>
      </c>
      <c r="G203" s="166"/>
      <c r="H203" s="166"/>
    </row>
    <row r="204" spans="1:8" s="89" customFormat="1" ht="25.5">
      <c r="A204" s="163" t="s">
        <v>458</v>
      </c>
      <c r="B204" s="88" t="s">
        <v>956</v>
      </c>
      <c r="C204" s="164">
        <v>0</v>
      </c>
      <c r="D204" s="164">
        <v>0</v>
      </c>
      <c r="E204" s="164">
        <v>0</v>
      </c>
      <c r="F204" s="165">
        <f t="shared" si="3"/>
        <v>0</v>
      </c>
      <c r="G204" s="166"/>
      <c r="H204" s="166"/>
    </row>
    <row r="205" spans="1:8" s="89" customFormat="1" ht="25.5">
      <c r="A205" s="163" t="s">
        <v>460</v>
      </c>
      <c r="B205" s="88" t="s">
        <v>957</v>
      </c>
      <c r="C205" s="164">
        <v>0</v>
      </c>
      <c r="D205" s="164">
        <v>0</v>
      </c>
      <c r="E205" s="164">
        <v>0</v>
      </c>
      <c r="F205" s="165">
        <f t="shared" si="3"/>
        <v>0</v>
      </c>
      <c r="G205" s="166"/>
      <c r="H205" s="166"/>
    </row>
    <row r="206" spans="1:8" s="89" customFormat="1" ht="25.5">
      <c r="A206" s="163" t="s">
        <v>462</v>
      </c>
      <c r="B206" s="88" t="s">
        <v>958</v>
      </c>
      <c r="C206" s="164">
        <v>0</v>
      </c>
      <c r="D206" s="164">
        <v>0</v>
      </c>
      <c r="E206" s="164">
        <v>0</v>
      </c>
      <c r="F206" s="165">
        <f t="shared" si="3"/>
        <v>0</v>
      </c>
      <c r="G206" s="166"/>
      <c r="H206" s="166"/>
    </row>
    <row r="207" spans="1:8" s="89" customFormat="1" ht="12.75">
      <c r="A207" s="163" t="s">
        <v>464</v>
      </c>
      <c r="B207" s="88" t="s">
        <v>959</v>
      </c>
      <c r="C207" s="164">
        <v>0</v>
      </c>
      <c r="D207" s="164">
        <v>0</v>
      </c>
      <c r="E207" s="164">
        <v>0</v>
      </c>
      <c r="F207" s="165">
        <f t="shared" si="3"/>
        <v>0</v>
      </c>
      <c r="G207" s="166"/>
      <c r="H207" s="166"/>
    </row>
    <row r="208" spans="1:8" s="89" customFormat="1" ht="12.75">
      <c r="A208" s="163" t="s">
        <v>466</v>
      </c>
      <c r="B208" s="88" t="s">
        <v>960</v>
      </c>
      <c r="C208" s="164">
        <v>0</v>
      </c>
      <c r="D208" s="164">
        <v>0</v>
      </c>
      <c r="E208" s="164">
        <v>0</v>
      </c>
      <c r="F208" s="165">
        <f t="shared" si="3"/>
        <v>0</v>
      </c>
      <c r="G208" s="166"/>
      <c r="H208" s="166"/>
    </row>
    <row r="209" spans="1:8" s="89" customFormat="1" ht="12.75">
      <c r="A209" s="163" t="s">
        <v>468</v>
      </c>
      <c r="B209" s="88" t="s">
        <v>961</v>
      </c>
      <c r="C209" s="164">
        <v>0</v>
      </c>
      <c r="D209" s="164">
        <v>0</v>
      </c>
      <c r="E209" s="164">
        <v>0</v>
      </c>
      <c r="F209" s="165">
        <f t="shared" si="3"/>
        <v>0</v>
      </c>
      <c r="G209" s="166"/>
      <c r="H209" s="166"/>
    </row>
    <row r="210" spans="1:8" s="89" customFormat="1" ht="25.5">
      <c r="A210" s="163" t="s">
        <v>470</v>
      </c>
      <c r="B210" s="88" t="s">
        <v>1344</v>
      </c>
      <c r="C210" s="164">
        <v>0</v>
      </c>
      <c r="D210" s="164">
        <v>0</v>
      </c>
      <c r="E210" s="164">
        <v>0</v>
      </c>
      <c r="F210" s="165">
        <f t="shared" si="3"/>
        <v>0</v>
      </c>
      <c r="G210" s="166"/>
      <c r="H210" s="166"/>
    </row>
    <row r="211" spans="1:8" s="89" customFormat="1" ht="12.75">
      <c r="A211" s="163" t="s">
        <v>472</v>
      </c>
      <c r="B211" s="88" t="s">
        <v>962</v>
      </c>
      <c r="C211" s="164">
        <v>0</v>
      </c>
      <c r="D211" s="164">
        <v>0</v>
      </c>
      <c r="E211" s="164">
        <v>0</v>
      </c>
      <c r="F211" s="165">
        <f t="shared" si="3"/>
        <v>0</v>
      </c>
      <c r="G211" s="166"/>
      <c r="H211" s="166"/>
    </row>
    <row r="212" spans="1:8" s="89" customFormat="1" ht="25.5">
      <c r="A212" s="163" t="s">
        <v>474</v>
      </c>
      <c r="B212" s="88" t="s">
        <v>963</v>
      </c>
      <c r="C212" s="164">
        <v>0</v>
      </c>
      <c r="D212" s="164">
        <v>0</v>
      </c>
      <c r="E212" s="164">
        <v>0</v>
      </c>
      <c r="F212" s="165">
        <f t="shared" si="3"/>
        <v>0</v>
      </c>
      <c r="G212" s="166"/>
      <c r="H212" s="166"/>
    </row>
    <row r="213" spans="1:8" s="89" customFormat="1" ht="25.5">
      <c r="A213" s="163" t="s">
        <v>476</v>
      </c>
      <c r="B213" s="88" t="s">
        <v>1345</v>
      </c>
      <c r="C213" s="164">
        <v>100</v>
      </c>
      <c r="D213" s="164">
        <v>100</v>
      </c>
      <c r="E213" s="164">
        <v>6</v>
      </c>
      <c r="F213" s="165">
        <f t="shared" si="3"/>
        <v>6</v>
      </c>
      <c r="G213" s="166"/>
      <c r="H213" s="166"/>
    </row>
    <row r="214" spans="1:8" s="89" customFormat="1" ht="12.75">
      <c r="A214" s="163" t="s">
        <v>478</v>
      </c>
      <c r="B214" s="88" t="s">
        <v>964</v>
      </c>
      <c r="C214" s="164">
        <v>0</v>
      </c>
      <c r="D214" s="164">
        <v>0</v>
      </c>
      <c r="E214" s="164">
        <v>0</v>
      </c>
      <c r="F214" s="165">
        <f t="shared" si="3"/>
        <v>0</v>
      </c>
      <c r="G214" s="166"/>
      <c r="H214" s="166"/>
    </row>
    <row r="215" spans="1:8" s="89" customFormat="1" ht="12.75">
      <c r="A215" s="163" t="s">
        <v>480</v>
      </c>
      <c r="B215" s="88" t="s">
        <v>965</v>
      </c>
      <c r="C215" s="164">
        <v>0</v>
      </c>
      <c r="D215" s="164">
        <v>0</v>
      </c>
      <c r="E215" s="164">
        <v>0</v>
      </c>
      <c r="F215" s="165">
        <f t="shared" si="3"/>
        <v>0</v>
      </c>
      <c r="G215" s="166"/>
      <c r="H215" s="166"/>
    </row>
    <row r="216" spans="1:8" s="89" customFormat="1" ht="25.5">
      <c r="A216" s="163" t="s">
        <v>482</v>
      </c>
      <c r="B216" s="88" t="s">
        <v>1346</v>
      </c>
      <c r="C216" s="164">
        <v>100</v>
      </c>
      <c r="D216" s="164">
        <v>100</v>
      </c>
      <c r="E216" s="164">
        <v>6</v>
      </c>
      <c r="F216" s="165">
        <f t="shared" si="3"/>
        <v>6</v>
      </c>
      <c r="G216" s="166"/>
      <c r="H216" s="166"/>
    </row>
    <row r="217" spans="1:8" s="89" customFormat="1" ht="25.5">
      <c r="A217" s="163" t="s">
        <v>484</v>
      </c>
      <c r="B217" s="88" t="s">
        <v>966</v>
      </c>
      <c r="C217" s="164">
        <v>0</v>
      </c>
      <c r="D217" s="164">
        <v>0</v>
      </c>
      <c r="E217" s="164">
        <v>0</v>
      </c>
      <c r="F217" s="165">
        <f t="shared" si="3"/>
        <v>0</v>
      </c>
      <c r="G217" s="166"/>
      <c r="H217" s="166"/>
    </row>
    <row r="218" spans="1:8" s="89" customFormat="1" ht="25.5">
      <c r="A218" s="163" t="s">
        <v>486</v>
      </c>
      <c r="B218" s="88" t="s">
        <v>1347</v>
      </c>
      <c r="C218" s="164">
        <v>0</v>
      </c>
      <c r="D218" s="164">
        <v>0</v>
      </c>
      <c r="E218" s="164">
        <v>0</v>
      </c>
      <c r="F218" s="165">
        <f t="shared" si="3"/>
        <v>0</v>
      </c>
      <c r="G218" s="166"/>
      <c r="H218" s="166"/>
    </row>
    <row r="219" spans="1:8" s="89" customFormat="1" ht="25.5">
      <c r="A219" s="163" t="s">
        <v>488</v>
      </c>
      <c r="B219" s="88" t="s">
        <v>967</v>
      </c>
      <c r="C219" s="164">
        <v>0</v>
      </c>
      <c r="D219" s="164">
        <v>0</v>
      </c>
      <c r="E219" s="164">
        <v>0</v>
      </c>
      <c r="F219" s="165">
        <f t="shared" si="3"/>
        <v>0</v>
      </c>
      <c r="G219" s="166"/>
      <c r="H219" s="166"/>
    </row>
    <row r="220" spans="1:8" s="89" customFormat="1" ht="25.5">
      <c r="A220" s="163" t="s">
        <v>489</v>
      </c>
      <c r="B220" s="88" t="s">
        <v>968</v>
      </c>
      <c r="C220" s="164">
        <v>0</v>
      </c>
      <c r="D220" s="164">
        <v>0</v>
      </c>
      <c r="E220" s="164">
        <v>0</v>
      </c>
      <c r="F220" s="165">
        <f t="shared" si="3"/>
        <v>0</v>
      </c>
      <c r="G220" s="166"/>
      <c r="H220" s="166"/>
    </row>
    <row r="221" spans="1:8" s="89" customFormat="1" ht="12.75">
      <c r="A221" s="163" t="s">
        <v>491</v>
      </c>
      <c r="B221" s="88" t="s">
        <v>969</v>
      </c>
      <c r="C221" s="164">
        <v>0</v>
      </c>
      <c r="D221" s="164">
        <v>0</v>
      </c>
      <c r="E221" s="164">
        <v>0</v>
      </c>
      <c r="F221" s="165">
        <f t="shared" si="3"/>
        <v>0</v>
      </c>
      <c r="G221" s="166"/>
      <c r="H221" s="166"/>
    </row>
    <row r="222" spans="1:8" s="89" customFormat="1" ht="25.5">
      <c r="A222" s="163" t="s">
        <v>493</v>
      </c>
      <c r="B222" s="88" t="s">
        <v>970</v>
      </c>
      <c r="C222" s="164">
        <v>0</v>
      </c>
      <c r="D222" s="164">
        <v>0</v>
      </c>
      <c r="E222" s="164">
        <v>0</v>
      </c>
      <c r="F222" s="165">
        <f t="shared" si="3"/>
        <v>0</v>
      </c>
      <c r="G222" s="166"/>
      <c r="H222" s="166"/>
    </row>
    <row r="223" spans="1:8" s="89" customFormat="1" ht="25.5">
      <c r="A223" s="163" t="s">
        <v>495</v>
      </c>
      <c r="B223" s="88" t="s">
        <v>971</v>
      </c>
      <c r="C223" s="164">
        <v>0</v>
      </c>
      <c r="D223" s="164">
        <v>0</v>
      </c>
      <c r="E223" s="164">
        <v>0</v>
      </c>
      <c r="F223" s="165">
        <f t="shared" si="3"/>
        <v>0</v>
      </c>
      <c r="G223" s="166"/>
      <c r="H223" s="166"/>
    </row>
    <row r="224" spans="1:8" s="89" customFormat="1" ht="25.5">
      <c r="A224" s="163" t="s">
        <v>497</v>
      </c>
      <c r="B224" s="88" t="s">
        <v>1348</v>
      </c>
      <c r="C224" s="164">
        <v>0</v>
      </c>
      <c r="D224" s="164">
        <v>0</v>
      </c>
      <c r="E224" s="164">
        <v>0</v>
      </c>
      <c r="F224" s="165">
        <f t="shared" si="3"/>
        <v>0</v>
      </c>
      <c r="G224" s="166"/>
      <c r="H224" s="166"/>
    </row>
    <row r="225" spans="1:8" s="89" customFormat="1" ht="12.75">
      <c r="A225" s="163" t="s">
        <v>498</v>
      </c>
      <c r="B225" s="88" t="s">
        <v>972</v>
      </c>
      <c r="C225" s="164">
        <v>0</v>
      </c>
      <c r="D225" s="164">
        <v>0</v>
      </c>
      <c r="E225" s="164">
        <v>0</v>
      </c>
      <c r="F225" s="165">
        <f t="shared" si="3"/>
        <v>0</v>
      </c>
      <c r="G225" s="166"/>
      <c r="H225" s="166"/>
    </row>
    <row r="226" spans="1:8" s="89" customFormat="1" ht="12.75">
      <c r="A226" s="163" t="s">
        <v>499</v>
      </c>
      <c r="B226" s="88" t="s">
        <v>1349</v>
      </c>
      <c r="C226" s="164">
        <v>0</v>
      </c>
      <c r="D226" s="164">
        <v>45000</v>
      </c>
      <c r="E226" s="164">
        <v>44956</v>
      </c>
      <c r="F226" s="165">
        <f t="shared" si="3"/>
        <v>44956</v>
      </c>
      <c r="G226" s="166"/>
      <c r="H226" s="166"/>
    </row>
    <row r="227" spans="1:8" s="89" customFormat="1" ht="76.5">
      <c r="A227" s="163" t="s">
        <v>500</v>
      </c>
      <c r="B227" s="88" t="s">
        <v>973</v>
      </c>
      <c r="C227" s="164">
        <v>0</v>
      </c>
      <c r="D227" s="164">
        <v>0</v>
      </c>
      <c r="E227" s="164">
        <v>0</v>
      </c>
      <c r="F227" s="165">
        <f t="shared" si="3"/>
        <v>0</v>
      </c>
      <c r="G227" s="166"/>
      <c r="H227" s="166"/>
    </row>
    <row r="228" spans="1:8" s="89" customFormat="1" ht="12.75">
      <c r="A228" s="163" t="s">
        <v>501</v>
      </c>
      <c r="B228" s="88" t="s">
        <v>974</v>
      </c>
      <c r="C228" s="164">
        <v>0</v>
      </c>
      <c r="D228" s="164">
        <v>0</v>
      </c>
      <c r="E228" s="164">
        <v>44956</v>
      </c>
      <c r="F228" s="165">
        <f t="shared" si="3"/>
        <v>44956</v>
      </c>
      <c r="G228" s="166"/>
      <c r="H228" s="166"/>
    </row>
    <row r="229" spans="1:8" s="89" customFormat="1" ht="38.25">
      <c r="A229" s="157" t="s">
        <v>502</v>
      </c>
      <c r="B229" s="158" t="s">
        <v>1350</v>
      </c>
      <c r="C229" s="159">
        <v>100100</v>
      </c>
      <c r="D229" s="159">
        <v>320500</v>
      </c>
      <c r="E229" s="159">
        <v>206914</v>
      </c>
      <c r="F229" s="165">
        <f t="shared" si="3"/>
        <v>206914</v>
      </c>
      <c r="G229" s="166"/>
      <c r="H229" s="166"/>
    </row>
    <row r="230" spans="1:8" s="89" customFormat="1" ht="12.75">
      <c r="A230" s="163" t="s">
        <v>504</v>
      </c>
      <c r="B230" s="88" t="s">
        <v>1351</v>
      </c>
      <c r="C230" s="164">
        <v>0</v>
      </c>
      <c r="D230" s="164">
        <v>0</v>
      </c>
      <c r="E230" s="164">
        <v>0</v>
      </c>
      <c r="F230" s="165">
        <f t="shared" si="3"/>
        <v>0</v>
      </c>
      <c r="G230" s="166"/>
      <c r="H230" s="166"/>
    </row>
    <row r="231" spans="1:8" s="89" customFormat="1" ht="25.5">
      <c r="A231" s="163" t="s">
        <v>505</v>
      </c>
      <c r="B231" s="88" t="s">
        <v>1032</v>
      </c>
      <c r="C231" s="164">
        <v>0</v>
      </c>
      <c r="D231" s="164">
        <v>0</v>
      </c>
      <c r="E231" s="164">
        <v>0</v>
      </c>
      <c r="F231" s="165">
        <f t="shared" si="3"/>
        <v>0</v>
      </c>
      <c r="G231" s="166"/>
      <c r="H231" s="166"/>
    </row>
    <row r="232" spans="1:8" s="89" customFormat="1" ht="12.75">
      <c r="A232" s="163" t="s">
        <v>506</v>
      </c>
      <c r="B232" s="88" t="s">
        <v>1352</v>
      </c>
      <c r="C232" s="164">
        <v>0</v>
      </c>
      <c r="D232" s="164">
        <v>0</v>
      </c>
      <c r="E232" s="164">
        <v>0</v>
      </c>
      <c r="F232" s="165">
        <f t="shared" si="3"/>
        <v>0</v>
      </c>
      <c r="G232" s="166"/>
      <c r="H232" s="166"/>
    </row>
    <row r="233" spans="1:8" s="89" customFormat="1" ht="12.75">
      <c r="A233" s="163" t="s">
        <v>507</v>
      </c>
      <c r="B233" s="88" t="s">
        <v>1033</v>
      </c>
      <c r="C233" s="164">
        <v>0</v>
      </c>
      <c r="D233" s="164">
        <v>0</v>
      </c>
      <c r="E233" s="164">
        <v>0</v>
      </c>
      <c r="F233" s="165">
        <f t="shared" si="3"/>
        <v>0</v>
      </c>
      <c r="G233" s="166"/>
      <c r="H233" s="166"/>
    </row>
    <row r="234" spans="1:8" s="89" customFormat="1" ht="12.75">
      <c r="A234" s="163" t="s">
        <v>508</v>
      </c>
      <c r="B234" s="88" t="s">
        <v>1034</v>
      </c>
      <c r="C234" s="164">
        <v>0</v>
      </c>
      <c r="D234" s="164">
        <v>0</v>
      </c>
      <c r="E234" s="164">
        <v>0</v>
      </c>
      <c r="F234" s="165">
        <f t="shared" si="3"/>
        <v>0</v>
      </c>
      <c r="G234" s="166"/>
      <c r="H234" s="166"/>
    </row>
    <row r="235" spans="1:8" s="89" customFormat="1" ht="12.75">
      <c r="A235" s="163" t="s">
        <v>510</v>
      </c>
      <c r="B235" s="88" t="s">
        <v>1353</v>
      </c>
      <c r="C235" s="164">
        <v>0</v>
      </c>
      <c r="D235" s="164">
        <v>0</v>
      </c>
      <c r="E235" s="164">
        <v>0</v>
      </c>
      <c r="F235" s="165">
        <f t="shared" si="3"/>
        <v>0</v>
      </c>
      <c r="G235" s="166"/>
      <c r="H235" s="166"/>
    </row>
    <row r="236" spans="1:8" s="89" customFormat="1" ht="12.75">
      <c r="A236" s="163" t="s">
        <v>512</v>
      </c>
      <c r="B236" s="88" t="s">
        <v>1035</v>
      </c>
      <c r="C236" s="164">
        <v>0</v>
      </c>
      <c r="D236" s="164">
        <v>0</v>
      </c>
      <c r="E236" s="164">
        <v>0</v>
      </c>
      <c r="F236" s="165">
        <f t="shared" si="3"/>
        <v>0</v>
      </c>
      <c r="G236" s="166"/>
      <c r="H236" s="166"/>
    </row>
    <row r="237" spans="1:8" s="89" customFormat="1" ht="25.5">
      <c r="A237" s="163" t="s">
        <v>514</v>
      </c>
      <c r="B237" s="88" t="s">
        <v>1036</v>
      </c>
      <c r="C237" s="164">
        <v>0</v>
      </c>
      <c r="D237" s="164">
        <v>0</v>
      </c>
      <c r="E237" s="164">
        <v>0</v>
      </c>
      <c r="F237" s="165">
        <f t="shared" si="3"/>
        <v>0</v>
      </c>
      <c r="G237" s="166"/>
      <c r="H237" s="166"/>
    </row>
    <row r="238" spans="1:8" s="89" customFormat="1" ht="25.5">
      <c r="A238" s="157" t="s">
        <v>515</v>
      </c>
      <c r="B238" s="158" t="s">
        <v>1354</v>
      </c>
      <c r="C238" s="159">
        <v>0</v>
      </c>
      <c r="D238" s="159">
        <v>0</v>
      </c>
      <c r="E238" s="159">
        <v>0</v>
      </c>
      <c r="F238" s="165">
        <f t="shared" si="3"/>
        <v>0</v>
      </c>
      <c r="G238" s="166"/>
      <c r="H238" s="166"/>
    </row>
    <row r="239" spans="1:8" s="89" customFormat="1" ht="38.25">
      <c r="A239" s="163" t="s">
        <v>517</v>
      </c>
      <c r="B239" s="88" t="s">
        <v>975</v>
      </c>
      <c r="C239" s="164">
        <v>0</v>
      </c>
      <c r="D239" s="164">
        <v>0</v>
      </c>
      <c r="E239" s="164">
        <v>0</v>
      </c>
      <c r="F239" s="165">
        <f t="shared" si="3"/>
        <v>0</v>
      </c>
      <c r="G239" s="166"/>
      <c r="H239" s="166"/>
    </row>
    <row r="240" spans="1:8" s="89" customFormat="1" ht="25.5">
      <c r="A240" s="163" t="s">
        <v>518</v>
      </c>
      <c r="B240" s="88" t="s">
        <v>976</v>
      </c>
      <c r="C240" s="164">
        <v>0</v>
      </c>
      <c r="D240" s="164">
        <v>0</v>
      </c>
      <c r="E240" s="164">
        <v>0</v>
      </c>
      <c r="F240" s="165">
        <f t="shared" si="3"/>
        <v>0</v>
      </c>
      <c r="G240" s="166"/>
      <c r="H240" s="166"/>
    </row>
    <row r="241" spans="1:8" s="89" customFormat="1" ht="38.25">
      <c r="A241" s="163" t="s">
        <v>520</v>
      </c>
      <c r="B241" s="88" t="s">
        <v>977</v>
      </c>
      <c r="C241" s="164">
        <v>0</v>
      </c>
      <c r="D241" s="164">
        <v>0</v>
      </c>
      <c r="E241" s="164">
        <v>0</v>
      </c>
      <c r="F241" s="165">
        <f t="shared" si="3"/>
        <v>0</v>
      </c>
      <c r="G241" s="166"/>
      <c r="H241" s="166"/>
    </row>
    <row r="242" spans="1:8" s="89" customFormat="1" ht="38.25">
      <c r="A242" s="163" t="s">
        <v>522</v>
      </c>
      <c r="B242" s="88" t="s">
        <v>1355</v>
      </c>
      <c r="C242" s="164">
        <v>0</v>
      </c>
      <c r="D242" s="164">
        <v>0</v>
      </c>
      <c r="E242" s="164">
        <v>0</v>
      </c>
      <c r="F242" s="165">
        <f t="shared" si="3"/>
        <v>0</v>
      </c>
      <c r="G242" s="166"/>
      <c r="H242" s="166"/>
    </row>
    <row r="243" spans="1:8" s="89" customFormat="1" ht="12.75">
      <c r="A243" s="163" t="s">
        <v>524</v>
      </c>
      <c r="B243" s="88" t="s">
        <v>978</v>
      </c>
      <c r="C243" s="164">
        <v>0</v>
      </c>
      <c r="D243" s="164">
        <v>0</v>
      </c>
      <c r="E243" s="164">
        <v>0</v>
      </c>
      <c r="F243" s="165">
        <f t="shared" si="3"/>
        <v>0</v>
      </c>
      <c r="G243" s="166"/>
      <c r="H243" s="166"/>
    </row>
    <row r="244" spans="1:8" s="89" customFormat="1" ht="12.75">
      <c r="A244" s="163" t="s">
        <v>526</v>
      </c>
      <c r="B244" s="88" t="s">
        <v>979</v>
      </c>
      <c r="C244" s="164">
        <v>0</v>
      </c>
      <c r="D244" s="164">
        <v>0</v>
      </c>
      <c r="E244" s="164">
        <v>0</v>
      </c>
      <c r="F244" s="165">
        <f t="shared" si="3"/>
        <v>0</v>
      </c>
      <c r="G244" s="166"/>
      <c r="H244" s="166"/>
    </row>
    <row r="245" spans="1:8" s="89" customFormat="1" ht="12.75">
      <c r="A245" s="163" t="s">
        <v>528</v>
      </c>
      <c r="B245" s="88" t="s">
        <v>980</v>
      </c>
      <c r="C245" s="164">
        <v>0</v>
      </c>
      <c r="D245" s="164">
        <v>0</v>
      </c>
      <c r="E245" s="164">
        <v>0</v>
      </c>
      <c r="F245" s="165">
        <f t="shared" si="3"/>
        <v>0</v>
      </c>
      <c r="G245" s="166"/>
      <c r="H245" s="166"/>
    </row>
    <row r="246" spans="1:8" s="89" customFormat="1" ht="12.75">
      <c r="A246" s="163" t="s">
        <v>530</v>
      </c>
      <c r="B246" s="88" t="s">
        <v>981</v>
      </c>
      <c r="C246" s="164">
        <v>0</v>
      </c>
      <c r="D246" s="164">
        <v>0</v>
      </c>
      <c r="E246" s="164">
        <v>0</v>
      </c>
      <c r="F246" s="165">
        <f t="shared" si="3"/>
        <v>0</v>
      </c>
      <c r="G246" s="166"/>
      <c r="H246" s="166"/>
    </row>
    <row r="247" spans="1:8" s="89" customFormat="1" ht="12.75">
      <c r="A247" s="163" t="s">
        <v>532</v>
      </c>
      <c r="B247" s="88" t="s">
        <v>982</v>
      </c>
      <c r="C247" s="164">
        <v>0</v>
      </c>
      <c r="D247" s="164">
        <v>0</v>
      </c>
      <c r="E247" s="164">
        <v>0</v>
      </c>
      <c r="F247" s="165">
        <f t="shared" si="3"/>
        <v>0</v>
      </c>
      <c r="G247" s="166"/>
      <c r="H247" s="166"/>
    </row>
    <row r="248" spans="1:8" s="89" customFormat="1" ht="25.5">
      <c r="A248" s="163" t="s">
        <v>534</v>
      </c>
      <c r="B248" s="88" t="s">
        <v>983</v>
      </c>
      <c r="C248" s="164">
        <v>0</v>
      </c>
      <c r="D248" s="164">
        <v>0</v>
      </c>
      <c r="E248" s="164">
        <v>0</v>
      </c>
      <c r="F248" s="165">
        <f t="shared" si="3"/>
        <v>0</v>
      </c>
      <c r="G248" s="166"/>
      <c r="H248" s="166"/>
    </row>
    <row r="249" spans="1:8" s="89" customFormat="1" ht="25.5">
      <c r="A249" s="163" t="s">
        <v>536</v>
      </c>
      <c r="B249" s="88" t="s">
        <v>984</v>
      </c>
      <c r="C249" s="164">
        <v>0</v>
      </c>
      <c r="D249" s="164">
        <v>0</v>
      </c>
      <c r="E249" s="164">
        <v>0</v>
      </c>
      <c r="F249" s="165">
        <f t="shared" si="3"/>
        <v>0</v>
      </c>
      <c r="G249" s="166"/>
      <c r="H249" s="166"/>
    </row>
    <row r="250" spans="1:8" s="89" customFormat="1" ht="12.75">
      <c r="A250" s="163" t="s">
        <v>538</v>
      </c>
      <c r="B250" s="88" t="s">
        <v>985</v>
      </c>
      <c r="C250" s="164">
        <v>0</v>
      </c>
      <c r="D250" s="164">
        <v>0</v>
      </c>
      <c r="E250" s="164">
        <v>0</v>
      </c>
      <c r="F250" s="165">
        <f t="shared" si="3"/>
        <v>0</v>
      </c>
      <c r="G250" s="166"/>
      <c r="H250" s="166"/>
    </row>
    <row r="251" spans="1:8" s="89" customFormat="1" ht="12.75">
      <c r="A251" s="163" t="s">
        <v>1090</v>
      </c>
      <c r="B251" s="88" t="s">
        <v>986</v>
      </c>
      <c r="C251" s="164">
        <v>0</v>
      </c>
      <c r="D251" s="164">
        <v>0</v>
      </c>
      <c r="E251" s="164">
        <v>0</v>
      </c>
      <c r="F251" s="165">
        <f t="shared" si="3"/>
        <v>0</v>
      </c>
      <c r="G251" s="166"/>
      <c r="H251" s="166"/>
    </row>
    <row r="252" spans="1:8" s="89" customFormat="1" ht="25.5">
      <c r="A252" s="163" t="s">
        <v>1091</v>
      </c>
      <c r="B252" s="88" t="s">
        <v>1356</v>
      </c>
      <c r="C252" s="164">
        <v>611000</v>
      </c>
      <c r="D252" s="164">
        <v>626830</v>
      </c>
      <c r="E252" s="164">
        <v>348235</v>
      </c>
      <c r="F252" s="165">
        <f t="shared" si="3"/>
        <v>348235</v>
      </c>
      <c r="G252" s="166"/>
      <c r="H252" s="166"/>
    </row>
    <row r="253" spans="1:8" s="89" customFormat="1" ht="12.75">
      <c r="A253" s="163" t="s">
        <v>1092</v>
      </c>
      <c r="B253" s="88" t="s">
        <v>987</v>
      </c>
      <c r="C253" s="164">
        <v>0</v>
      </c>
      <c r="D253" s="164">
        <v>0</v>
      </c>
      <c r="E253" s="164">
        <v>0</v>
      </c>
      <c r="F253" s="165">
        <f t="shared" si="3"/>
        <v>0</v>
      </c>
      <c r="G253" s="166"/>
      <c r="H253" s="166"/>
    </row>
    <row r="254" spans="1:8" s="89" customFormat="1" ht="12.75">
      <c r="A254" s="163" t="s">
        <v>1093</v>
      </c>
      <c r="B254" s="88" t="s">
        <v>988</v>
      </c>
      <c r="C254" s="164">
        <v>0</v>
      </c>
      <c r="D254" s="164">
        <v>0</v>
      </c>
      <c r="E254" s="164">
        <v>0</v>
      </c>
      <c r="F254" s="165">
        <f t="shared" si="3"/>
        <v>0</v>
      </c>
      <c r="G254" s="166"/>
      <c r="H254" s="166"/>
    </row>
    <row r="255" spans="1:8" s="89" customFormat="1" ht="12.75">
      <c r="A255" s="163" t="s">
        <v>1094</v>
      </c>
      <c r="B255" s="88" t="s">
        <v>989</v>
      </c>
      <c r="C255" s="164">
        <v>0</v>
      </c>
      <c r="D255" s="164">
        <v>0</v>
      </c>
      <c r="E255" s="164">
        <v>348235</v>
      </c>
      <c r="F255" s="165">
        <f t="shared" si="3"/>
        <v>348235</v>
      </c>
      <c r="G255" s="166"/>
      <c r="H255" s="166"/>
    </row>
    <row r="256" spans="1:8" s="89" customFormat="1" ht="12.75">
      <c r="A256" s="163" t="s">
        <v>1095</v>
      </c>
      <c r="B256" s="88" t="s">
        <v>990</v>
      </c>
      <c r="C256" s="164">
        <v>0</v>
      </c>
      <c r="D256" s="164">
        <v>0</v>
      </c>
      <c r="E256" s="164">
        <v>0</v>
      </c>
      <c r="F256" s="165">
        <f t="shared" si="3"/>
        <v>0</v>
      </c>
      <c r="G256" s="166"/>
      <c r="H256" s="166"/>
    </row>
    <row r="257" spans="1:8" s="89" customFormat="1" ht="12.75">
      <c r="A257" s="163" t="s">
        <v>1096</v>
      </c>
      <c r="B257" s="88" t="s">
        <v>991</v>
      </c>
      <c r="C257" s="164">
        <v>0</v>
      </c>
      <c r="D257" s="164">
        <v>0</v>
      </c>
      <c r="E257" s="164">
        <v>0</v>
      </c>
      <c r="F257" s="165">
        <f t="shared" si="3"/>
        <v>0</v>
      </c>
      <c r="G257" s="166"/>
      <c r="H257" s="166"/>
    </row>
    <row r="258" spans="1:8" s="89" customFormat="1" ht="25.5">
      <c r="A258" s="163" t="s">
        <v>1097</v>
      </c>
      <c r="B258" s="88" t="s">
        <v>992</v>
      </c>
      <c r="C258" s="164">
        <v>0</v>
      </c>
      <c r="D258" s="164">
        <v>0</v>
      </c>
      <c r="E258" s="164">
        <v>0</v>
      </c>
      <c r="F258" s="165">
        <f t="shared" si="3"/>
        <v>0</v>
      </c>
      <c r="G258" s="166"/>
      <c r="H258" s="166"/>
    </row>
    <row r="259" spans="1:8" s="89" customFormat="1" ht="25.5">
      <c r="A259" s="163" t="s">
        <v>1098</v>
      </c>
      <c r="B259" s="88" t="s">
        <v>993</v>
      </c>
      <c r="C259" s="164">
        <v>0</v>
      </c>
      <c r="D259" s="164">
        <v>0</v>
      </c>
      <c r="E259" s="164">
        <v>0</v>
      </c>
      <c r="F259" s="165">
        <f t="shared" si="3"/>
        <v>0</v>
      </c>
      <c r="G259" s="166"/>
      <c r="H259" s="166"/>
    </row>
    <row r="260" spans="1:8" s="89" customFormat="1" ht="12.75">
      <c r="A260" s="163" t="s">
        <v>1099</v>
      </c>
      <c r="B260" s="88" t="s">
        <v>994</v>
      </c>
      <c r="C260" s="164">
        <v>0</v>
      </c>
      <c r="D260" s="164">
        <v>0</v>
      </c>
      <c r="E260" s="164">
        <v>0</v>
      </c>
      <c r="F260" s="165">
        <f t="shared" si="3"/>
        <v>0</v>
      </c>
      <c r="G260" s="166"/>
      <c r="H260" s="166"/>
    </row>
    <row r="261" spans="1:8" s="89" customFormat="1" ht="12.75">
      <c r="A261" s="163" t="s">
        <v>1100</v>
      </c>
      <c r="B261" s="88" t="s">
        <v>995</v>
      </c>
      <c r="C261" s="164">
        <v>0</v>
      </c>
      <c r="D261" s="164">
        <v>0</v>
      </c>
      <c r="E261" s="164">
        <v>0</v>
      </c>
      <c r="F261" s="165">
        <f t="shared" si="3"/>
        <v>0</v>
      </c>
      <c r="G261" s="166"/>
      <c r="H261" s="166"/>
    </row>
    <row r="262" spans="1:8" s="89" customFormat="1" ht="12.75">
      <c r="A262" s="163" t="s">
        <v>1238</v>
      </c>
      <c r="B262" s="88" t="s">
        <v>996</v>
      </c>
      <c r="C262" s="164">
        <v>0</v>
      </c>
      <c r="D262" s="164">
        <v>0</v>
      </c>
      <c r="E262" s="164">
        <v>0</v>
      </c>
      <c r="F262" s="165">
        <f t="shared" si="3"/>
        <v>0</v>
      </c>
      <c r="G262" s="166"/>
      <c r="H262" s="166"/>
    </row>
    <row r="263" spans="1:8" s="89" customFormat="1" ht="12.75">
      <c r="A263" s="163" t="s">
        <v>1239</v>
      </c>
      <c r="B263" s="88" t="s">
        <v>997</v>
      </c>
      <c r="C263" s="164">
        <v>0</v>
      </c>
      <c r="D263" s="164">
        <v>0</v>
      </c>
      <c r="E263" s="164">
        <v>0</v>
      </c>
      <c r="F263" s="165">
        <f t="shared" si="3"/>
        <v>0</v>
      </c>
      <c r="G263" s="166"/>
      <c r="H263" s="166"/>
    </row>
    <row r="264" spans="1:8" s="89" customFormat="1" ht="25.5">
      <c r="A264" s="157" t="s">
        <v>1240</v>
      </c>
      <c r="B264" s="158" t="s">
        <v>1357</v>
      </c>
      <c r="C264" s="159">
        <v>611000</v>
      </c>
      <c r="D264" s="159">
        <v>626830</v>
      </c>
      <c r="E264" s="159">
        <v>348235</v>
      </c>
      <c r="F264" s="160">
        <f t="shared" si="3"/>
        <v>348235</v>
      </c>
      <c r="G264" s="166"/>
      <c r="H264" s="166"/>
    </row>
    <row r="265" spans="1:8" s="89" customFormat="1" ht="38.25">
      <c r="A265" s="163" t="s">
        <v>1241</v>
      </c>
      <c r="B265" s="88" t="s">
        <v>1037</v>
      </c>
      <c r="C265" s="164">
        <v>0</v>
      </c>
      <c r="D265" s="164">
        <v>0</v>
      </c>
      <c r="E265" s="164">
        <v>0</v>
      </c>
      <c r="F265" s="165">
        <f aca="true" t="shared" si="4" ref="F265:F291">E265</f>
        <v>0</v>
      </c>
      <c r="G265" s="166"/>
      <c r="H265" s="166"/>
    </row>
    <row r="266" spans="1:8" s="89" customFormat="1" ht="25.5">
      <c r="A266" s="163" t="s">
        <v>1242</v>
      </c>
      <c r="B266" s="88" t="s">
        <v>1038</v>
      </c>
      <c r="C266" s="164">
        <v>0</v>
      </c>
      <c r="D266" s="164">
        <v>0</v>
      </c>
      <c r="E266" s="164">
        <v>0</v>
      </c>
      <c r="F266" s="165">
        <f t="shared" si="4"/>
        <v>0</v>
      </c>
      <c r="G266" s="166"/>
      <c r="H266" s="166"/>
    </row>
    <row r="267" spans="1:8" s="89" customFormat="1" ht="38.25">
      <c r="A267" s="163" t="s">
        <v>1243</v>
      </c>
      <c r="B267" s="88" t="s">
        <v>1039</v>
      </c>
      <c r="C267" s="164">
        <v>0</v>
      </c>
      <c r="D267" s="164">
        <v>0</v>
      </c>
      <c r="E267" s="164">
        <v>0</v>
      </c>
      <c r="F267" s="165">
        <f t="shared" si="4"/>
        <v>0</v>
      </c>
      <c r="G267" s="166"/>
      <c r="H267" s="166"/>
    </row>
    <row r="268" spans="1:8" s="89" customFormat="1" ht="38.25">
      <c r="A268" s="163" t="s">
        <v>1244</v>
      </c>
      <c r="B268" s="88" t="s">
        <v>1358</v>
      </c>
      <c r="C268" s="164">
        <v>0</v>
      </c>
      <c r="D268" s="164">
        <v>0</v>
      </c>
      <c r="E268" s="164">
        <v>0</v>
      </c>
      <c r="F268" s="165">
        <f t="shared" si="4"/>
        <v>0</v>
      </c>
      <c r="G268" s="166"/>
      <c r="H268" s="166"/>
    </row>
    <row r="269" spans="1:8" s="89" customFormat="1" ht="12.75">
      <c r="A269" s="163" t="s">
        <v>1245</v>
      </c>
      <c r="B269" s="88" t="s">
        <v>1040</v>
      </c>
      <c r="C269" s="164">
        <v>0</v>
      </c>
      <c r="D269" s="164">
        <v>0</v>
      </c>
      <c r="E269" s="164">
        <v>0</v>
      </c>
      <c r="F269" s="165">
        <f t="shared" si="4"/>
        <v>0</v>
      </c>
      <c r="G269" s="166"/>
      <c r="H269" s="166"/>
    </row>
    <row r="270" spans="1:8" s="89" customFormat="1" ht="12.75">
      <c r="A270" s="163" t="s">
        <v>1246</v>
      </c>
      <c r="B270" s="88" t="s">
        <v>1041</v>
      </c>
      <c r="C270" s="164">
        <v>0</v>
      </c>
      <c r="D270" s="164">
        <v>0</v>
      </c>
      <c r="E270" s="164">
        <v>0</v>
      </c>
      <c r="F270" s="165">
        <f t="shared" si="4"/>
        <v>0</v>
      </c>
      <c r="G270" s="166"/>
      <c r="H270" s="166"/>
    </row>
    <row r="271" spans="1:8" s="89" customFormat="1" ht="12.75">
      <c r="A271" s="163" t="s">
        <v>1247</v>
      </c>
      <c r="B271" s="88" t="s">
        <v>1042</v>
      </c>
      <c r="C271" s="164">
        <v>0</v>
      </c>
      <c r="D271" s="164">
        <v>0</v>
      </c>
      <c r="E271" s="164">
        <v>0</v>
      </c>
      <c r="F271" s="165">
        <f t="shared" si="4"/>
        <v>0</v>
      </c>
      <c r="G271" s="166"/>
      <c r="H271" s="166"/>
    </row>
    <row r="272" spans="1:8" s="89" customFormat="1" ht="12.75">
      <c r="A272" s="163" t="s">
        <v>1248</v>
      </c>
      <c r="B272" s="88" t="s">
        <v>1043</v>
      </c>
      <c r="C272" s="164">
        <v>0</v>
      </c>
      <c r="D272" s="164">
        <v>0</v>
      </c>
      <c r="E272" s="164">
        <v>0</v>
      </c>
      <c r="F272" s="165">
        <f t="shared" si="4"/>
        <v>0</v>
      </c>
      <c r="G272" s="166"/>
      <c r="H272" s="166"/>
    </row>
    <row r="273" spans="1:8" s="89" customFormat="1" ht="12.75">
      <c r="A273" s="163" t="s">
        <v>1249</v>
      </c>
      <c r="B273" s="88" t="s">
        <v>1044</v>
      </c>
      <c r="C273" s="164">
        <v>0</v>
      </c>
      <c r="D273" s="164">
        <v>0</v>
      </c>
      <c r="E273" s="164">
        <v>0</v>
      </c>
      <c r="F273" s="165">
        <f t="shared" si="4"/>
        <v>0</v>
      </c>
      <c r="G273" s="166"/>
      <c r="H273" s="166"/>
    </row>
    <row r="274" spans="1:8" s="89" customFormat="1" ht="25.5">
      <c r="A274" s="163" t="s">
        <v>1250</v>
      </c>
      <c r="B274" s="88" t="s">
        <v>1045</v>
      </c>
      <c r="C274" s="164">
        <v>0</v>
      </c>
      <c r="D274" s="164">
        <v>0</v>
      </c>
      <c r="E274" s="164">
        <v>0</v>
      </c>
      <c r="F274" s="165">
        <f t="shared" si="4"/>
        <v>0</v>
      </c>
      <c r="G274" s="166"/>
      <c r="H274" s="166"/>
    </row>
    <row r="275" spans="1:8" s="89" customFormat="1" ht="25.5">
      <c r="A275" s="163" t="s">
        <v>1251</v>
      </c>
      <c r="B275" s="88" t="s">
        <v>1046</v>
      </c>
      <c r="C275" s="164">
        <v>0</v>
      </c>
      <c r="D275" s="164">
        <v>0</v>
      </c>
      <c r="E275" s="164">
        <v>0</v>
      </c>
      <c r="F275" s="165">
        <f t="shared" si="4"/>
        <v>0</v>
      </c>
      <c r="G275" s="166"/>
      <c r="H275" s="166"/>
    </row>
    <row r="276" spans="1:8" s="89" customFormat="1" ht="12.75">
      <c r="A276" s="163" t="s">
        <v>1252</v>
      </c>
      <c r="B276" s="88" t="s">
        <v>1047</v>
      </c>
      <c r="C276" s="164">
        <v>0</v>
      </c>
      <c r="D276" s="164">
        <v>0</v>
      </c>
      <c r="E276" s="164">
        <v>0</v>
      </c>
      <c r="F276" s="165">
        <f t="shared" si="4"/>
        <v>0</v>
      </c>
      <c r="G276" s="166"/>
      <c r="H276" s="166"/>
    </row>
    <row r="277" spans="1:8" s="89" customFormat="1" ht="12.75">
      <c r="A277" s="163" t="s">
        <v>1253</v>
      </c>
      <c r="B277" s="88" t="s">
        <v>1048</v>
      </c>
      <c r="C277" s="164">
        <v>0</v>
      </c>
      <c r="D277" s="164">
        <v>0</v>
      </c>
      <c r="E277" s="164">
        <v>0</v>
      </c>
      <c r="F277" s="165">
        <f t="shared" si="4"/>
        <v>0</v>
      </c>
      <c r="G277" s="166"/>
      <c r="H277" s="166"/>
    </row>
    <row r="278" spans="1:8" s="89" customFormat="1" ht="25.5">
      <c r="A278" s="163" t="s">
        <v>1254</v>
      </c>
      <c r="B278" s="88" t="s">
        <v>1359</v>
      </c>
      <c r="C278" s="164">
        <v>0</v>
      </c>
      <c r="D278" s="164">
        <v>0</v>
      </c>
      <c r="E278" s="164">
        <v>0</v>
      </c>
      <c r="F278" s="165">
        <f t="shared" si="4"/>
        <v>0</v>
      </c>
      <c r="G278" s="166"/>
      <c r="H278" s="166"/>
    </row>
    <row r="279" spans="1:8" s="89" customFormat="1" ht="12.75">
      <c r="A279" s="163" t="s">
        <v>1255</v>
      </c>
      <c r="B279" s="88" t="s">
        <v>1049</v>
      </c>
      <c r="C279" s="164">
        <v>0</v>
      </c>
      <c r="D279" s="164">
        <v>0</v>
      </c>
      <c r="E279" s="164">
        <v>0</v>
      </c>
      <c r="F279" s="165">
        <f t="shared" si="4"/>
        <v>0</v>
      </c>
      <c r="G279" s="166"/>
      <c r="H279" s="166"/>
    </row>
    <row r="280" spans="1:8" s="89" customFormat="1" ht="12.75">
      <c r="A280" s="163" t="s">
        <v>1256</v>
      </c>
      <c r="B280" s="88" t="s">
        <v>1050</v>
      </c>
      <c r="C280" s="164">
        <v>0</v>
      </c>
      <c r="D280" s="164">
        <v>0</v>
      </c>
      <c r="E280" s="164">
        <v>0</v>
      </c>
      <c r="F280" s="165">
        <f t="shared" si="4"/>
        <v>0</v>
      </c>
      <c r="G280" s="166"/>
      <c r="H280" s="166"/>
    </row>
    <row r="281" spans="1:8" s="89" customFormat="1" ht="12.75">
      <c r="A281" s="163" t="s">
        <v>1257</v>
      </c>
      <c r="B281" s="88" t="s">
        <v>1051</v>
      </c>
      <c r="C281" s="164">
        <v>0</v>
      </c>
      <c r="D281" s="164">
        <v>0</v>
      </c>
      <c r="E281" s="164">
        <v>0</v>
      </c>
      <c r="F281" s="165">
        <f t="shared" si="4"/>
        <v>0</v>
      </c>
      <c r="G281" s="166"/>
      <c r="H281" s="166"/>
    </row>
    <row r="282" spans="1:8" s="89" customFormat="1" ht="12.75">
      <c r="A282" s="163" t="s">
        <v>1258</v>
      </c>
      <c r="B282" s="88" t="s">
        <v>1052</v>
      </c>
      <c r="C282" s="164">
        <v>0</v>
      </c>
      <c r="D282" s="164">
        <v>0</v>
      </c>
      <c r="E282" s="164">
        <v>0</v>
      </c>
      <c r="F282" s="165">
        <f t="shared" si="4"/>
        <v>0</v>
      </c>
      <c r="G282" s="166"/>
      <c r="H282" s="166"/>
    </row>
    <row r="283" spans="1:8" s="89" customFormat="1" ht="12.75">
      <c r="A283" s="163" t="s">
        <v>1259</v>
      </c>
      <c r="B283" s="88" t="s">
        <v>1053</v>
      </c>
      <c r="C283" s="164">
        <v>0</v>
      </c>
      <c r="D283" s="164">
        <v>0</v>
      </c>
      <c r="E283" s="164">
        <v>0</v>
      </c>
      <c r="F283" s="165">
        <f t="shared" si="4"/>
        <v>0</v>
      </c>
      <c r="G283" s="166"/>
      <c r="H283" s="166"/>
    </row>
    <row r="284" spans="1:8" s="89" customFormat="1" ht="25.5">
      <c r="A284" s="163" t="s">
        <v>1260</v>
      </c>
      <c r="B284" s="88" t="s">
        <v>1054</v>
      </c>
      <c r="C284" s="164">
        <v>0</v>
      </c>
      <c r="D284" s="164">
        <v>0</v>
      </c>
      <c r="E284" s="164">
        <v>0</v>
      </c>
      <c r="F284" s="165">
        <f t="shared" si="4"/>
        <v>0</v>
      </c>
      <c r="G284" s="166"/>
      <c r="H284" s="166"/>
    </row>
    <row r="285" spans="1:8" s="89" customFormat="1" ht="25.5">
      <c r="A285" s="163" t="s">
        <v>1261</v>
      </c>
      <c r="B285" s="88" t="s">
        <v>1055</v>
      </c>
      <c r="C285" s="164">
        <v>0</v>
      </c>
      <c r="D285" s="164">
        <v>0</v>
      </c>
      <c r="E285" s="164">
        <v>0</v>
      </c>
      <c r="F285" s="165">
        <f t="shared" si="4"/>
        <v>0</v>
      </c>
      <c r="G285" s="166"/>
      <c r="H285" s="166"/>
    </row>
    <row r="286" spans="1:8" s="89" customFormat="1" ht="12.75">
      <c r="A286" s="163" t="s">
        <v>1262</v>
      </c>
      <c r="B286" s="88" t="s">
        <v>1056</v>
      </c>
      <c r="C286" s="164">
        <v>0</v>
      </c>
      <c r="D286" s="164">
        <v>0</v>
      </c>
      <c r="E286" s="164">
        <v>0</v>
      </c>
      <c r="F286" s="165">
        <f t="shared" si="4"/>
        <v>0</v>
      </c>
      <c r="G286" s="166"/>
      <c r="H286" s="166"/>
    </row>
    <row r="287" spans="1:8" s="89" customFormat="1" ht="12.75">
      <c r="A287" s="163" t="s">
        <v>1263</v>
      </c>
      <c r="B287" s="88" t="s">
        <v>1057</v>
      </c>
      <c r="C287" s="164">
        <v>0</v>
      </c>
      <c r="D287" s="164">
        <v>0</v>
      </c>
      <c r="E287" s="164">
        <v>0</v>
      </c>
      <c r="F287" s="165">
        <f t="shared" si="4"/>
        <v>0</v>
      </c>
      <c r="G287" s="166"/>
      <c r="H287" s="166"/>
    </row>
    <row r="288" spans="1:8" s="89" customFormat="1" ht="12.75">
      <c r="A288" s="163" t="s">
        <v>1264</v>
      </c>
      <c r="B288" s="88" t="s">
        <v>1058</v>
      </c>
      <c r="C288" s="164">
        <v>0</v>
      </c>
      <c r="D288" s="164">
        <v>0</v>
      </c>
      <c r="E288" s="164">
        <v>0</v>
      </c>
      <c r="F288" s="165">
        <f t="shared" si="4"/>
        <v>0</v>
      </c>
      <c r="G288" s="166"/>
      <c r="H288" s="166"/>
    </row>
    <row r="289" spans="1:8" s="89" customFormat="1" ht="12.75">
      <c r="A289" s="163" t="s">
        <v>1265</v>
      </c>
      <c r="B289" s="88" t="s">
        <v>1059</v>
      </c>
      <c r="C289" s="164">
        <v>0</v>
      </c>
      <c r="D289" s="164">
        <v>0</v>
      </c>
      <c r="E289" s="164">
        <v>0</v>
      </c>
      <c r="F289" s="165">
        <f t="shared" si="4"/>
        <v>0</v>
      </c>
      <c r="G289" s="166"/>
      <c r="H289" s="166"/>
    </row>
    <row r="290" spans="1:8" s="89" customFormat="1" ht="25.5">
      <c r="A290" s="157" t="s">
        <v>1266</v>
      </c>
      <c r="B290" s="158" t="s">
        <v>1360</v>
      </c>
      <c r="C290" s="159">
        <v>0</v>
      </c>
      <c r="D290" s="159">
        <v>0</v>
      </c>
      <c r="E290" s="159">
        <v>0</v>
      </c>
      <c r="F290" s="165">
        <f t="shared" si="4"/>
        <v>0</v>
      </c>
      <c r="G290" s="166"/>
      <c r="H290" s="166"/>
    </row>
    <row r="291" spans="1:8" s="153" customFormat="1" ht="25.5">
      <c r="A291" s="157" t="s">
        <v>1267</v>
      </c>
      <c r="B291" s="158" t="s">
        <v>1361</v>
      </c>
      <c r="C291" s="159">
        <v>3153481</v>
      </c>
      <c r="D291" s="159">
        <v>7019937</v>
      </c>
      <c r="E291" s="159">
        <v>6627756</v>
      </c>
      <c r="F291" s="160">
        <f t="shared" si="4"/>
        <v>6627756</v>
      </c>
      <c r="G291" s="161"/>
      <c r="H291" s="161"/>
    </row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</sheetData>
  <sheetProtection/>
  <mergeCells count="5">
    <mergeCell ref="A1:H1"/>
    <mergeCell ref="A2:H2"/>
    <mergeCell ref="A3:H3"/>
    <mergeCell ref="A5:H5"/>
    <mergeCell ref="A4:H4"/>
  </mergeCells>
  <printOptions/>
  <pageMargins left="0.75" right="0.75" top="1" bottom="1" header="0.5" footer="0.5"/>
  <pageSetup horizontalDpi="300" verticalDpi="3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workbookViewId="0" topLeftCell="B1">
      <selection activeCell="C22" sqref="C22"/>
    </sheetView>
  </sheetViews>
  <sheetFormatPr defaultColWidth="9.00390625" defaultRowHeight="12.75"/>
  <cols>
    <col min="1" max="1" width="5.75390625" style="1" customWidth="1"/>
    <col min="2" max="2" width="10.625" style="70" customWidth="1"/>
    <col min="3" max="3" width="59.125" style="1" customWidth="1"/>
    <col min="4" max="4" width="13.00390625" style="1" customWidth="1"/>
    <col min="5" max="16384" width="9.125" style="1" customWidth="1"/>
  </cols>
  <sheetData>
    <row r="1" spans="2:4" ht="15.75">
      <c r="B1" s="167" t="s">
        <v>210</v>
      </c>
      <c r="C1" s="167"/>
      <c r="D1" s="167"/>
    </row>
    <row r="2" spans="2:4" ht="15.75">
      <c r="B2" s="107"/>
      <c r="C2" s="106"/>
      <c r="D2" s="106"/>
    </row>
    <row r="3" spans="2:4" ht="15.75">
      <c r="B3" s="168" t="s">
        <v>209</v>
      </c>
      <c r="C3" s="168"/>
      <c r="D3" s="168"/>
    </row>
    <row r="4" spans="2:4" ht="15.75">
      <c r="B4" s="108"/>
      <c r="C4" s="103"/>
      <c r="D4" s="103"/>
    </row>
    <row r="5" spans="2:4" ht="15.75">
      <c r="B5" s="168" t="s">
        <v>160</v>
      </c>
      <c r="C5" s="168" t="s">
        <v>46</v>
      </c>
      <c r="D5" s="168"/>
    </row>
    <row r="6" spans="3:4" ht="15">
      <c r="C6" s="175" t="s">
        <v>159</v>
      </c>
      <c r="D6" s="175"/>
    </row>
    <row r="7" spans="2:4" ht="14.25" customHeight="1">
      <c r="B7" s="176" t="s">
        <v>1488</v>
      </c>
      <c r="C7" s="176"/>
      <c r="D7" s="15" t="s">
        <v>1364</v>
      </c>
    </row>
    <row r="8" spans="1:4" ht="15">
      <c r="A8" s="177"/>
      <c r="B8" s="173" t="s">
        <v>208</v>
      </c>
      <c r="C8" s="179" t="s">
        <v>0</v>
      </c>
      <c r="D8" s="3"/>
    </row>
    <row r="9" spans="1:4" ht="15">
      <c r="A9" s="178"/>
      <c r="B9" s="174"/>
      <c r="C9" s="180"/>
      <c r="D9" s="4" t="s">
        <v>1</v>
      </c>
    </row>
    <row r="10" spans="1:4" ht="30">
      <c r="A10" s="5">
        <v>1</v>
      </c>
      <c r="B10" s="71" t="s">
        <v>211</v>
      </c>
      <c r="C10" s="69" t="s">
        <v>212</v>
      </c>
      <c r="D10" s="7">
        <v>3055149</v>
      </c>
    </row>
    <row r="11" spans="1:4" ht="30">
      <c r="A11" s="5"/>
      <c r="B11" s="71" t="s">
        <v>1268</v>
      </c>
      <c r="C11" s="69" t="s">
        <v>1269</v>
      </c>
      <c r="D11" s="7">
        <v>3572607</v>
      </c>
    </row>
    <row r="12" spans="1:4" ht="15.75" thickBot="1">
      <c r="A12" s="5">
        <v>2</v>
      </c>
      <c r="B12" s="71" t="s">
        <v>213</v>
      </c>
      <c r="C12" s="6" t="s">
        <v>214</v>
      </c>
      <c r="D12" s="7">
        <v>110737096</v>
      </c>
    </row>
    <row r="13" spans="1:4" ht="15.75" thickBot="1">
      <c r="A13" s="8">
        <v>18</v>
      </c>
      <c r="B13" s="72"/>
      <c r="C13" s="9" t="s">
        <v>3</v>
      </c>
      <c r="D13" s="10">
        <f>SUM(D10:D12)</f>
        <v>117364852</v>
      </c>
    </row>
    <row r="14" spans="2:4" ht="15">
      <c r="B14" s="73"/>
      <c r="C14" s="11"/>
      <c r="D14" s="11"/>
    </row>
    <row r="15" spans="3:4" ht="15">
      <c r="C15" s="175"/>
      <c r="D15" s="175"/>
    </row>
    <row r="16" spans="2:4" ht="14.25" customHeight="1">
      <c r="B16" s="176" t="s">
        <v>1489</v>
      </c>
      <c r="C16" s="176"/>
      <c r="D16" s="15" t="s">
        <v>1364</v>
      </c>
    </row>
    <row r="17" spans="1:4" ht="15">
      <c r="A17" s="177"/>
      <c r="B17" s="173" t="s">
        <v>208</v>
      </c>
      <c r="C17" s="179" t="s">
        <v>0</v>
      </c>
      <c r="D17" s="3"/>
    </row>
    <row r="18" spans="1:4" ht="15">
      <c r="A18" s="178"/>
      <c r="B18" s="174"/>
      <c r="C18" s="180"/>
      <c r="D18" s="4" t="s">
        <v>1</v>
      </c>
    </row>
    <row r="19" spans="1:4" ht="30">
      <c r="A19" s="5">
        <v>19</v>
      </c>
      <c r="B19" s="71" t="s">
        <v>211</v>
      </c>
      <c r="C19" s="69" t="s">
        <v>212</v>
      </c>
      <c r="D19" s="7">
        <v>96761886</v>
      </c>
    </row>
    <row r="20" spans="1:4" ht="15">
      <c r="A20" s="5"/>
      <c r="B20" s="71" t="s">
        <v>229</v>
      </c>
      <c r="C20" s="69" t="s">
        <v>230</v>
      </c>
      <c r="D20" s="7">
        <v>15982587</v>
      </c>
    </row>
    <row r="21" spans="1:4" ht="30.75" thickBot="1">
      <c r="A21" s="5"/>
      <c r="B21" s="71" t="s">
        <v>1268</v>
      </c>
      <c r="C21" s="69" t="s">
        <v>1269</v>
      </c>
      <c r="D21" s="150">
        <v>3572607</v>
      </c>
    </row>
    <row r="22" spans="1:4" ht="15.75" thickBot="1">
      <c r="A22" s="5">
        <v>61</v>
      </c>
      <c r="B22" s="74"/>
      <c r="C22" s="12" t="s">
        <v>2</v>
      </c>
      <c r="D22" s="10">
        <f>SUM(D19:D21)</f>
        <v>116317080</v>
      </c>
    </row>
  </sheetData>
  <sheetProtection/>
  <mergeCells count="13">
    <mergeCell ref="A8:A9"/>
    <mergeCell ref="B8:B9"/>
    <mergeCell ref="A17:A18"/>
    <mergeCell ref="C15:D15"/>
    <mergeCell ref="C17:C18"/>
    <mergeCell ref="C8:C9"/>
    <mergeCell ref="B3:D3"/>
    <mergeCell ref="B5:D5"/>
    <mergeCell ref="B17:B18"/>
    <mergeCell ref="B1:D1"/>
    <mergeCell ref="C6:D6"/>
    <mergeCell ref="B16:C16"/>
    <mergeCell ref="B7:C7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60" zoomScalePageLayoutView="0" workbookViewId="0" topLeftCell="A1">
      <selection activeCell="E7" sqref="E7"/>
    </sheetView>
  </sheetViews>
  <sheetFormatPr defaultColWidth="9.00390625" defaultRowHeight="12.75"/>
  <cols>
    <col min="1" max="1" width="50.00390625" style="0" customWidth="1"/>
    <col min="2" max="2" width="6.00390625" style="0" customWidth="1"/>
    <col min="3" max="3" width="15.625" style="0" customWidth="1"/>
    <col min="4" max="4" width="15.125" style="0" customWidth="1"/>
    <col min="5" max="5" width="15.875" style="0" customWidth="1"/>
    <col min="6" max="6" width="16.25390625" style="0" customWidth="1"/>
  </cols>
  <sheetData>
    <row r="1" spans="1:6" ht="24" customHeight="1">
      <c r="A1" s="193" t="s">
        <v>215</v>
      </c>
      <c r="B1" s="193"/>
      <c r="C1" s="193"/>
      <c r="D1" s="193"/>
      <c r="E1" s="193"/>
      <c r="F1" s="193"/>
    </row>
    <row r="2" spans="1:6" ht="16.5">
      <c r="A2" s="204" t="s">
        <v>1374</v>
      </c>
      <c r="B2" s="205"/>
      <c r="C2" s="205"/>
      <c r="D2" s="205"/>
      <c r="E2" s="205"/>
      <c r="F2" s="206"/>
    </row>
    <row r="3" spans="1:6" ht="15">
      <c r="A3" s="207"/>
      <c r="B3" s="207"/>
      <c r="C3" s="208"/>
      <c r="D3" s="208"/>
      <c r="E3" s="208"/>
      <c r="F3" s="208"/>
    </row>
    <row r="4" spans="1:6" ht="15">
      <c r="A4" s="209" t="s">
        <v>1375</v>
      </c>
      <c r="B4" s="207"/>
      <c r="C4" s="208"/>
      <c r="D4" s="208"/>
      <c r="E4" s="208"/>
      <c r="F4" s="208"/>
    </row>
    <row r="5" spans="1:6" ht="57">
      <c r="A5" s="210" t="s">
        <v>187</v>
      </c>
      <c r="B5" s="211" t="s">
        <v>186</v>
      </c>
      <c r="C5" s="212" t="s">
        <v>1376</v>
      </c>
      <c r="D5" s="213" t="s">
        <v>1377</v>
      </c>
      <c r="E5" s="213" t="s">
        <v>1378</v>
      </c>
      <c r="F5" s="213" t="s">
        <v>1379</v>
      </c>
    </row>
    <row r="6" spans="1:6" s="219" customFormat="1" ht="19.5" customHeight="1">
      <c r="A6" s="214" t="s">
        <v>1380</v>
      </c>
      <c r="B6" s="215" t="s">
        <v>1381</v>
      </c>
      <c r="C6" s="216">
        <v>81778341</v>
      </c>
      <c r="D6" s="217">
        <v>82839800</v>
      </c>
      <c r="E6" s="217">
        <v>85054417</v>
      </c>
      <c r="F6" s="218">
        <v>84664584</v>
      </c>
    </row>
    <row r="7" spans="1:6" s="219" customFormat="1" ht="19.5" customHeight="1">
      <c r="A7" s="220" t="s">
        <v>1382</v>
      </c>
      <c r="B7" s="215" t="s">
        <v>1383</v>
      </c>
      <c r="C7" s="216">
        <v>2518836</v>
      </c>
      <c r="D7" s="217">
        <v>3856700</v>
      </c>
      <c r="E7" s="217">
        <v>4191457</v>
      </c>
      <c r="F7" s="218">
        <v>3885193</v>
      </c>
    </row>
    <row r="8" spans="1:6" s="219" customFormat="1" ht="24.75" customHeight="1">
      <c r="A8" s="221" t="s">
        <v>1384</v>
      </c>
      <c r="B8" s="222" t="s">
        <v>1385</v>
      </c>
      <c r="C8" s="223">
        <f>SUM(C6:C7)</f>
        <v>84297177</v>
      </c>
      <c r="D8" s="223">
        <f>SUM(D6:D7)</f>
        <v>86696500</v>
      </c>
      <c r="E8" s="223">
        <f>SUM(E6:E7)</f>
        <v>89245874</v>
      </c>
      <c r="F8" s="223">
        <f>SUM(F6:F7)</f>
        <v>88549777</v>
      </c>
    </row>
    <row r="9" spans="1:6" s="219" customFormat="1" ht="24.75" customHeight="1">
      <c r="A9" s="224" t="s">
        <v>1386</v>
      </c>
      <c r="B9" s="222" t="s">
        <v>1387</v>
      </c>
      <c r="C9" s="225">
        <v>19138221</v>
      </c>
      <c r="D9" s="223">
        <v>17114940</v>
      </c>
      <c r="E9" s="223">
        <v>17796540</v>
      </c>
      <c r="F9" s="218">
        <v>17677397</v>
      </c>
    </row>
    <row r="10" spans="1:6" s="219" customFormat="1" ht="19.5" customHeight="1">
      <c r="A10" s="220" t="s">
        <v>1388</v>
      </c>
      <c r="B10" s="215" t="s">
        <v>1389</v>
      </c>
      <c r="C10" s="216">
        <v>818819</v>
      </c>
      <c r="D10" s="218">
        <v>1011048</v>
      </c>
      <c r="E10" s="218">
        <v>963591</v>
      </c>
      <c r="F10" s="218">
        <v>912716</v>
      </c>
    </row>
    <row r="11" spans="1:6" s="219" customFormat="1" ht="19.5" customHeight="1">
      <c r="A11" s="220" t="s">
        <v>1390</v>
      </c>
      <c r="B11" s="215" t="s">
        <v>1391</v>
      </c>
      <c r="C11" s="216">
        <v>1648301</v>
      </c>
      <c r="D11" s="218">
        <v>1451000</v>
      </c>
      <c r="E11" s="218">
        <v>1781000</v>
      </c>
      <c r="F11" s="218">
        <v>1753267</v>
      </c>
    </row>
    <row r="12" spans="1:6" s="219" customFormat="1" ht="19.5" customHeight="1">
      <c r="A12" s="220" t="s">
        <v>1392</v>
      </c>
      <c r="B12" s="215" t="s">
        <v>1393</v>
      </c>
      <c r="C12" s="216">
        <v>5210057</v>
      </c>
      <c r="D12" s="218">
        <v>5146000</v>
      </c>
      <c r="E12" s="218">
        <v>5021812</v>
      </c>
      <c r="F12" s="218">
        <v>4763675</v>
      </c>
    </row>
    <row r="13" spans="1:6" s="219" customFormat="1" ht="19.5" customHeight="1">
      <c r="A13" s="220" t="s">
        <v>1394</v>
      </c>
      <c r="B13" s="215" t="s">
        <v>1395</v>
      </c>
      <c r="C13" s="216">
        <v>821382</v>
      </c>
      <c r="D13" s="218">
        <v>860000</v>
      </c>
      <c r="E13" s="218">
        <v>1110551</v>
      </c>
      <c r="F13" s="218">
        <v>1024264</v>
      </c>
    </row>
    <row r="14" spans="1:6" s="219" customFormat="1" ht="19.5" customHeight="1">
      <c r="A14" s="220" t="s">
        <v>1396</v>
      </c>
      <c r="B14" s="215" t="s">
        <v>1397</v>
      </c>
      <c r="C14" s="216">
        <v>1628742</v>
      </c>
      <c r="D14" s="218">
        <v>1616693</v>
      </c>
      <c r="E14" s="218">
        <v>1810345</v>
      </c>
      <c r="F14" s="218">
        <v>1609141</v>
      </c>
    </row>
    <row r="15" spans="1:6" s="219" customFormat="1" ht="24.75" customHeight="1">
      <c r="A15" s="224" t="s">
        <v>1398</v>
      </c>
      <c r="B15" s="222" t="s">
        <v>1399</v>
      </c>
      <c r="C15" s="225">
        <f>SUM(C10:C14)</f>
        <v>10127301</v>
      </c>
      <c r="D15" s="223">
        <f>SUM(D10:D14)</f>
        <v>10084741</v>
      </c>
      <c r="E15" s="223">
        <f>SUM(E10:E14)</f>
        <v>10687299</v>
      </c>
      <c r="F15" s="223">
        <f>SUM(F10:F14)</f>
        <v>10063063</v>
      </c>
    </row>
    <row r="16" spans="1:6" s="219" customFormat="1" ht="19.5" customHeight="1">
      <c r="A16" s="226" t="s">
        <v>1400</v>
      </c>
      <c r="B16" s="215" t="s">
        <v>1401</v>
      </c>
      <c r="C16" s="216"/>
      <c r="D16" s="223"/>
      <c r="E16" s="223"/>
      <c r="F16" s="218"/>
    </row>
    <row r="17" spans="1:6" s="219" customFormat="1" ht="19.5" customHeight="1">
      <c r="A17" s="226" t="s">
        <v>1402</v>
      </c>
      <c r="B17" s="215" t="s">
        <v>1403</v>
      </c>
      <c r="C17" s="216"/>
      <c r="D17" s="218"/>
      <c r="E17" s="218"/>
      <c r="F17" s="218"/>
    </row>
    <row r="18" spans="1:6" s="219" customFormat="1" ht="19.5" customHeight="1">
      <c r="A18" s="227" t="s">
        <v>1404</v>
      </c>
      <c r="B18" s="215" t="s">
        <v>1405</v>
      </c>
      <c r="C18" s="216"/>
      <c r="D18" s="218"/>
      <c r="E18" s="218"/>
      <c r="F18" s="218"/>
    </row>
    <row r="19" spans="1:6" s="219" customFormat="1" ht="19.5" customHeight="1">
      <c r="A19" s="227" t="s">
        <v>1406</v>
      </c>
      <c r="B19" s="215" t="s">
        <v>1407</v>
      </c>
      <c r="C19" s="216"/>
      <c r="D19" s="218"/>
      <c r="E19" s="218"/>
      <c r="F19" s="218"/>
    </row>
    <row r="20" spans="1:6" s="219" customFormat="1" ht="19.5" customHeight="1">
      <c r="A20" s="227" t="s">
        <v>1408</v>
      </c>
      <c r="B20" s="215" t="s">
        <v>1409</v>
      </c>
      <c r="C20" s="216"/>
      <c r="D20" s="218"/>
      <c r="E20" s="218"/>
      <c r="F20" s="218"/>
    </row>
    <row r="21" spans="1:6" s="219" customFormat="1" ht="19.5" customHeight="1">
      <c r="A21" s="226" t="s">
        <v>1410</v>
      </c>
      <c r="B21" s="215" t="s">
        <v>1411</v>
      </c>
      <c r="C21" s="216"/>
      <c r="D21" s="218"/>
      <c r="E21" s="218"/>
      <c r="F21" s="218"/>
    </row>
    <row r="22" spans="1:6" s="219" customFormat="1" ht="19.5" customHeight="1">
      <c r="A22" s="226" t="s">
        <v>1412</v>
      </c>
      <c r="B22" s="215" t="s">
        <v>1413</v>
      </c>
      <c r="C22" s="216"/>
      <c r="D22" s="218"/>
      <c r="E22" s="218"/>
      <c r="F22" s="218"/>
    </row>
    <row r="23" spans="1:6" s="219" customFormat="1" ht="19.5" customHeight="1">
      <c r="A23" s="226" t="s">
        <v>1414</v>
      </c>
      <c r="B23" s="215" t="s">
        <v>1415</v>
      </c>
      <c r="C23" s="216"/>
      <c r="D23" s="218"/>
      <c r="E23" s="218"/>
      <c r="F23" s="218"/>
    </row>
    <row r="24" spans="1:6" s="219" customFormat="1" ht="19.5" customHeight="1">
      <c r="A24" s="228" t="s">
        <v>1416</v>
      </c>
      <c r="B24" s="222" t="s">
        <v>1417</v>
      </c>
      <c r="C24" s="223">
        <f>SUM(C16:C23)</f>
        <v>0</v>
      </c>
      <c r="D24" s="223">
        <f>SUM(D16:D23)</f>
        <v>0</v>
      </c>
      <c r="E24" s="223">
        <f>SUM(E16:E23)</f>
        <v>0</v>
      </c>
      <c r="F24" s="223">
        <f>SUM(F16:F23)</f>
        <v>0</v>
      </c>
    </row>
    <row r="25" spans="1:6" s="219" customFormat="1" ht="19.5" customHeight="1">
      <c r="A25" s="228" t="s">
        <v>1418</v>
      </c>
      <c r="B25" s="222" t="s">
        <v>1419</v>
      </c>
      <c r="C25" s="223">
        <v>0</v>
      </c>
      <c r="D25" s="223">
        <v>0</v>
      </c>
      <c r="E25" s="223">
        <v>0</v>
      </c>
      <c r="F25" s="223">
        <v>0</v>
      </c>
    </row>
    <row r="26" spans="1:6" s="219" customFormat="1" ht="24.75" customHeight="1">
      <c r="A26" s="229" t="s">
        <v>1420</v>
      </c>
      <c r="B26" s="230"/>
      <c r="C26" s="223">
        <f>C25+C15+C9+C8+C24</f>
        <v>113562699</v>
      </c>
      <c r="D26" s="223">
        <f>D25+D15+D9+D8+D24</f>
        <v>113896181</v>
      </c>
      <c r="E26" s="223">
        <f>E25+E15+E9+E8+E24</f>
        <v>117729713</v>
      </c>
      <c r="F26" s="223">
        <f>F25+F15+F9+F8+F24</f>
        <v>116290237</v>
      </c>
    </row>
    <row r="27" spans="1:6" s="219" customFormat="1" ht="19.5" customHeight="1">
      <c r="A27" s="231" t="s">
        <v>172</v>
      </c>
      <c r="B27" s="222" t="s">
        <v>171</v>
      </c>
      <c r="C27" s="255">
        <v>93485</v>
      </c>
      <c r="D27" s="218">
        <v>144000</v>
      </c>
      <c r="E27" s="218">
        <v>27320</v>
      </c>
      <c r="F27" s="218">
        <v>26843</v>
      </c>
    </row>
    <row r="28" spans="1:6" s="219" customFormat="1" ht="19.5" customHeight="1">
      <c r="A28" s="228" t="s">
        <v>163</v>
      </c>
      <c r="B28" s="222" t="s">
        <v>162</v>
      </c>
      <c r="C28" s="233"/>
      <c r="D28" s="218"/>
      <c r="E28" s="218"/>
      <c r="F28" s="218"/>
    </row>
    <row r="29" spans="1:6" s="219" customFormat="1" ht="19.5" customHeight="1">
      <c r="A29" s="228" t="s">
        <v>1421</v>
      </c>
      <c r="B29" s="222" t="s">
        <v>1422</v>
      </c>
      <c r="C29" s="233"/>
      <c r="D29" s="218"/>
      <c r="E29" s="218"/>
      <c r="F29" s="218"/>
    </row>
    <row r="30" spans="1:6" s="219" customFormat="1" ht="24.75" customHeight="1">
      <c r="A30" s="229" t="s">
        <v>1423</v>
      </c>
      <c r="B30" s="230"/>
      <c r="C30" s="223">
        <f>SUM(C27:C29)</f>
        <v>93485</v>
      </c>
      <c r="D30" s="223">
        <f>SUM(D27:D29)</f>
        <v>144000</v>
      </c>
      <c r="E30" s="223">
        <f>SUM(E27:E29)</f>
        <v>27320</v>
      </c>
      <c r="F30" s="223">
        <f>SUM(F27:F29)</f>
        <v>26843</v>
      </c>
    </row>
    <row r="31" spans="1:6" s="219" customFormat="1" ht="24.75" customHeight="1">
      <c r="A31" s="234" t="s">
        <v>1424</v>
      </c>
      <c r="B31" s="235" t="s">
        <v>1425</v>
      </c>
      <c r="C31" s="223">
        <f>C30+C26</f>
        <v>113656184</v>
      </c>
      <c r="D31" s="223">
        <f>D30+D26</f>
        <v>114040181</v>
      </c>
      <c r="E31" s="223">
        <f>E30+E26</f>
        <v>117757033</v>
      </c>
      <c r="F31" s="223">
        <f>F30+F26</f>
        <v>116317080</v>
      </c>
    </row>
    <row r="32" spans="1:6" s="219" customFormat="1" ht="19.5" customHeight="1">
      <c r="A32" s="236" t="s">
        <v>1426</v>
      </c>
      <c r="B32" s="224" t="s">
        <v>1427</v>
      </c>
      <c r="C32" s="237"/>
      <c r="D32" s="238"/>
      <c r="E32" s="238"/>
      <c r="F32" s="218"/>
    </row>
    <row r="33" spans="1:6" s="219" customFormat="1" ht="19.5" customHeight="1">
      <c r="A33" s="236" t="s">
        <v>1428</v>
      </c>
      <c r="B33" s="224" t="s">
        <v>1429</v>
      </c>
      <c r="C33" s="237"/>
      <c r="D33" s="238"/>
      <c r="E33" s="238"/>
      <c r="F33" s="218"/>
    </row>
    <row r="34" spans="1:6" s="219" customFormat="1" ht="19.5" customHeight="1">
      <c r="A34" s="226" t="s">
        <v>1430</v>
      </c>
      <c r="B34" s="220" t="s">
        <v>1431</v>
      </c>
      <c r="C34" s="239"/>
      <c r="D34" s="240"/>
      <c r="E34" s="240"/>
      <c r="F34" s="218"/>
    </row>
    <row r="35" spans="1:6" s="219" customFormat="1" ht="24.75" customHeight="1">
      <c r="A35" s="241" t="s">
        <v>1432</v>
      </c>
      <c r="B35" s="242" t="s">
        <v>1433</v>
      </c>
      <c r="C35" s="237"/>
      <c r="D35" s="238"/>
      <c r="E35" s="238"/>
      <c r="F35" s="218"/>
    </row>
    <row r="36" spans="1:6" s="219" customFormat="1" ht="24.75" customHeight="1">
      <c r="A36" s="243" t="s">
        <v>1434</v>
      </c>
      <c r="B36" s="244"/>
      <c r="C36" s="245">
        <f>C35+C31</f>
        <v>113656184</v>
      </c>
      <c r="D36" s="245">
        <f>D35+D31</f>
        <v>114040181</v>
      </c>
      <c r="E36" s="245">
        <f>E35+E31</f>
        <v>117757033</v>
      </c>
      <c r="F36" s="245">
        <f>F35+F31</f>
        <v>116317080</v>
      </c>
    </row>
    <row r="37" spans="1:6" s="219" customFormat="1" ht="24.75" customHeight="1">
      <c r="A37" s="246" t="s">
        <v>187</v>
      </c>
      <c r="B37" s="247" t="s">
        <v>1435</v>
      </c>
      <c r="C37" s="248" t="s">
        <v>1376</v>
      </c>
      <c r="D37" s="249" t="s">
        <v>1377</v>
      </c>
      <c r="E37" s="249" t="s">
        <v>1378</v>
      </c>
      <c r="F37" s="249" t="s">
        <v>1379</v>
      </c>
    </row>
    <row r="38" spans="1:6" s="219" customFormat="1" ht="24.75" customHeight="1">
      <c r="A38" s="224" t="s">
        <v>1436</v>
      </c>
      <c r="B38" s="231" t="s">
        <v>1437</v>
      </c>
      <c r="C38" s="233"/>
      <c r="D38" s="217">
        <f>'[4]7.melléklet Közös Hiv'!$F$13</f>
        <v>0</v>
      </c>
      <c r="E38" s="217"/>
      <c r="F38" s="218"/>
    </row>
    <row r="39" spans="1:6" s="219" customFormat="1" ht="24.75" customHeight="1">
      <c r="A39" s="224" t="s">
        <v>1438</v>
      </c>
      <c r="B39" s="231" t="s">
        <v>1439</v>
      </c>
      <c r="C39" s="233">
        <v>837311</v>
      </c>
      <c r="D39" s="217">
        <v>2442381</v>
      </c>
      <c r="E39" s="217">
        <v>6072607</v>
      </c>
      <c r="F39" s="218">
        <v>6072607</v>
      </c>
    </row>
    <row r="40" spans="1:6" s="219" customFormat="1" ht="24.75" customHeight="1">
      <c r="A40" s="224" t="s">
        <v>1440</v>
      </c>
      <c r="B40" s="231" t="s">
        <v>1441</v>
      </c>
      <c r="C40" s="223">
        <f>SUM(C38:C39)</f>
        <v>837311</v>
      </c>
      <c r="D40" s="223">
        <f>SUM(D38:D39)</f>
        <v>2442381</v>
      </c>
      <c r="E40" s="223">
        <f>SUM(E38:E39)</f>
        <v>6072607</v>
      </c>
      <c r="F40" s="223">
        <f>SUM(F38:F39)</f>
        <v>6072607</v>
      </c>
    </row>
    <row r="41" spans="1:6" s="219" customFormat="1" ht="19.5" customHeight="1">
      <c r="A41" s="220" t="s">
        <v>1442</v>
      </c>
      <c r="B41" s="250" t="s">
        <v>1443</v>
      </c>
      <c r="C41" s="232"/>
      <c r="D41" s="218"/>
      <c r="E41" s="218"/>
      <c r="F41" s="218"/>
    </row>
    <row r="42" spans="1:6" s="219" customFormat="1" ht="19.5" customHeight="1">
      <c r="A42" s="220" t="s">
        <v>1444</v>
      </c>
      <c r="B42" s="250" t="s">
        <v>1445</v>
      </c>
      <c r="C42" s="232"/>
      <c r="D42" s="218"/>
      <c r="E42" s="218"/>
      <c r="F42" s="218"/>
    </row>
    <row r="43" spans="1:6" s="219" customFormat="1" ht="19.5" customHeight="1">
      <c r="A43" s="220" t="s">
        <v>1446</v>
      </c>
      <c r="B43" s="250" t="s">
        <v>1447</v>
      </c>
      <c r="C43" s="232"/>
      <c r="D43" s="218"/>
      <c r="E43" s="218"/>
      <c r="F43" s="218"/>
    </row>
    <row r="44" spans="1:6" s="219" customFormat="1" ht="19.5" customHeight="1">
      <c r="A44" s="224" t="s">
        <v>1448</v>
      </c>
      <c r="B44" s="231" t="s">
        <v>1449</v>
      </c>
      <c r="C44" s="223">
        <f>SUM(C41:C43)</f>
        <v>0</v>
      </c>
      <c r="D44" s="223">
        <f>SUM(D41:D43)</f>
        <v>0</v>
      </c>
      <c r="E44" s="223">
        <f>SUM(E41:E43)</f>
        <v>0</v>
      </c>
      <c r="F44" s="223">
        <f>SUM(F41:F43)</f>
        <v>0</v>
      </c>
    </row>
    <row r="45" spans="1:6" s="219" customFormat="1" ht="19.5" customHeight="1">
      <c r="A45" s="226" t="s">
        <v>1450</v>
      </c>
      <c r="B45" s="250" t="s">
        <v>1451</v>
      </c>
      <c r="C45" s="232"/>
      <c r="D45" s="218"/>
      <c r="E45" s="218"/>
      <c r="F45" s="218"/>
    </row>
    <row r="46" spans="1:6" s="219" customFormat="1" ht="19.5" customHeight="1">
      <c r="A46" s="226" t="s">
        <v>1452</v>
      </c>
      <c r="B46" s="250" t="s">
        <v>1453</v>
      </c>
      <c r="C46" s="232">
        <v>530648</v>
      </c>
      <c r="D46" s="218">
        <v>100000</v>
      </c>
      <c r="E46" s="218">
        <v>275400</v>
      </c>
      <c r="F46" s="218">
        <v>161952</v>
      </c>
    </row>
    <row r="47" spans="1:6" s="219" customFormat="1" ht="19.5" customHeight="1">
      <c r="A47" s="226" t="s">
        <v>1454</v>
      </c>
      <c r="B47" s="250" t="s">
        <v>1455</v>
      </c>
      <c r="C47" s="232"/>
      <c r="D47" s="218"/>
      <c r="E47" s="218"/>
      <c r="F47" s="218"/>
    </row>
    <row r="48" spans="1:6" s="219" customFormat="1" ht="19.5" customHeight="1">
      <c r="A48" s="226" t="s">
        <v>1456</v>
      </c>
      <c r="B48" s="250" t="s">
        <v>1457</v>
      </c>
      <c r="C48" s="232"/>
      <c r="D48" s="218">
        <v>0</v>
      </c>
      <c r="E48" s="218"/>
      <c r="F48" s="218"/>
    </row>
    <row r="49" spans="1:6" s="219" customFormat="1" ht="19.5" customHeight="1">
      <c r="A49" s="226" t="s">
        <v>1458</v>
      </c>
      <c r="B49" s="250" t="s">
        <v>1459</v>
      </c>
      <c r="C49" s="232">
        <v>30</v>
      </c>
      <c r="D49" s="218">
        <v>100</v>
      </c>
      <c r="E49" s="218">
        <v>100</v>
      </c>
      <c r="F49" s="218">
        <v>6</v>
      </c>
    </row>
    <row r="50" spans="1:6" s="219" customFormat="1" ht="19.5" customHeight="1">
      <c r="A50" s="226" t="s">
        <v>1460</v>
      </c>
      <c r="B50" s="250" t="s">
        <v>1461</v>
      </c>
      <c r="C50" s="232">
        <v>436270</v>
      </c>
      <c r="D50" s="218">
        <v>0</v>
      </c>
      <c r="E50" s="218"/>
      <c r="F50" s="218"/>
    </row>
    <row r="51" spans="1:6" s="219" customFormat="1" ht="19.5" customHeight="1">
      <c r="A51" s="226" t="s">
        <v>1462</v>
      </c>
      <c r="B51" s="250" t="s">
        <v>1463</v>
      </c>
      <c r="C51" s="232">
        <v>214715</v>
      </c>
      <c r="D51" s="218">
        <v>0</v>
      </c>
      <c r="E51" s="218">
        <v>45000</v>
      </c>
      <c r="F51" s="218">
        <v>44956</v>
      </c>
    </row>
    <row r="52" spans="1:6" s="219" customFormat="1" ht="24.75" customHeight="1">
      <c r="A52" s="228" t="s">
        <v>1464</v>
      </c>
      <c r="B52" s="231" t="s">
        <v>1465</v>
      </c>
      <c r="C52" s="223">
        <f>SUM(C45:C51)</f>
        <v>1181663</v>
      </c>
      <c r="D52" s="223">
        <f>SUM(D45:D51)</f>
        <v>100100</v>
      </c>
      <c r="E52" s="223">
        <f>SUM(E45:E51)</f>
        <v>320500</v>
      </c>
      <c r="F52" s="223">
        <f>SUM(F45:F51)</f>
        <v>206914</v>
      </c>
    </row>
    <row r="53" spans="1:6" s="219" customFormat="1" ht="24.75" customHeight="1">
      <c r="A53" s="224" t="s">
        <v>1466</v>
      </c>
      <c r="B53" s="231" t="s">
        <v>1467</v>
      </c>
      <c r="C53" s="233">
        <v>654800</v>
      </c>
      <c r="D53" s="218">
        <v>611000</v>
      </c>
      <c r="E53" s="218">
        <v>626830</v>
      </c>
      <c r="F53" s="218">
        <v>348235</v>
      </c>
    </row>
    <row r="54" spans="1:6" s="219" customFormat="1" ht="24.75" customHeight="1">
      <c r="A54" s="229" t="s">
        <v>1420</v>
      </c>
      <c r="B54" s="251"/>
      <c r="C54" s="223">
        <f>C40+C44+C52+C53</f>
        <v>2673774</v>
      </c>
      <c r="D54" s="223">
        <f>D40+D44+D52+D53</f>
        <v>3153481</v>
      </c>
      <c r="E54" s="223">
        <f>E40+E44+E52+E53</f>
        <v>7019937</v>
      </c>
      <c r="F54" s="223">
        <f>F40+F44+F52+F53</f>
        <v>6627756</v>
      </c>
    </row>
    <row r="55" spans="1:6" s="219" customFormat="1" ht="24.75" customHeight="1">
      <c r="A55" s="224" t="s">
        <v>1468</v>
      </c>
      <c r="B55" s="231" t="s">
        <v>1469</v>
      </c>
      <c r="C55" s="233"/>
      <c r="D55" s="218">
        <v>0</v>
      </c>
      <c r="E55" s="218"/>
      <c r="F55" s="218"/>
    </row>
    <row r="56" spans="1:6" s="219" customFormat="1" ht="24.75" customHeight="1">
      <c r="A56" s="224" t="s">
        <v>1470</v>
      </c>
      <c r="B56" s="231" t="s">
        <v>1471</v>
      </c>
      <c r="C56" s="233"/>
      <c r="D56" s="218">
        <v>0</v>
      </c>
      <c r="E56" s="218"/>
      <c r="F56" s="218"/>
    </row>
    <row r="57" spans="1:6" s="219" customFormat="1" ht="24.75" customHeight="1">
      <c r="A57" s="224" t="s">
        <v>1472</v>
      </c>
      <c r="B57" s="231" t="s">
        <v>1473</v>
      </c>
      <c r="C57" s="233"/>
      <c r="D57" s="218">
        <v>0</v>
      </c>
      <c r="E57" s="218"/>
      <c r="F57" s="218"/>
    </row>
    <row r="58" spans="1:6" s="219" customFormat="1" ht="24.75" customHeight="1">
      <c r="A58" s="229" t="s">
        <v>1423</v>
      </c>
      <c r="B58" s="251"/>
      <c r="C58" s="223">
        <f>SUM(C55:C57)</f>
        <v>0</v>
      </c>
      <c r="D58" s="223">
        <f>SUM(D55:D57)</f>
        <v>0</v>
      </c>
      <c r="E58" s="223">
        <f>SUM(E55:E57)</f>
        <v>0</v>
      </c>
      <c r="F58" s="223">
        <f>SUM(F55:F57)</f>
        <v>0</v>
      </c>
    </row>
    <row r="59" spans="1:6" s="219" customFormat="1" ht="24.75" customHeight="1">
      <c r="A59" s="252" t="s">
        <v>1474</v>
      </c>
      <c r="B59" s="234" t="s">
        <v>1475</v>
      </c>
      <c r="C59" s="223">
        <f>C54+C58</f>
        <v>2673774</v>
      </c>
      <c r="D59" s="223">
        <f>D54+D58</f>
        <v>3153481</v>
      </c>
      <c r="E59" s="223">
        <f>E54+E58</f>
        <v>7019937</v>
      </c>
      <c r="F59" s="223">
        <f>F54+F58</f>
        <v>6627756</v>
      </c>
    </row>
    <row r="60" spans="1:6" s="219" customFormat="1" ht="24.75" customHeight="1">
      <c r="A60" s="253" t="s">
        <v>1476</v>
      </c>
      <c r="B60" s="254"/>
      <c r="C60" s="218">
        <f>C54-C26</f>
        <v>-110888925</v>
      </c>
      <c r="D60" s="218">
        <f>D54-D26</f>
        <v>-110742700</v>
      </c>
      <c r="E60" s="218">
        <f>E54-E26</f>
        <v>-110709776</v>
      </c>
      <c r="F60" s="218">
        <f>F54-F26</f>
        <v>-109662481</v>
      </c>
    </row>
    <row r="61" spans="1:6" s="219" customFormat="1" ht="24.75" customHeight="1">
      <c r="A61" s="253" t="s">
        <v>1477</v>
      </c>
      <c r="B61" s="254"/>
      <c r="C61" s="218">
        <f>C58-C30</f>
        <v>-93485</v>
      </c>
      <c r="D61" s="218">
        <f>D58-D30</f>
        <v>-144000</v>
      </c>
      <c r="E61" s="218">
        <f>E58-E30</f>
        <v>-27320</v>
      </c>
      <c r="F61" s="218">
        <f>F58-F30</f>
        <v>-26843</v>
      </c>
    </row>
    <row r="62" spans="1:6" s="219" customFormat="1" ht="24.75" customHeight="1">
      <c r="A62" s="228" t="s">
        <v>1478</v>
      </c>
      <c r="B62" s="224" t="s">
        <v>1479</v>
      </c>
      <c r="C62" s="257">
        <v>111434522</v>
      </c>
      <c r="D62" s="256">
        <v>110886700</v>
      </c>
      <c r="E62" s="256">
        <v>110737096</v>
      </c>
      <c r="F62" s="256">
        <v>110737096</v>
      </c>
    </row>
    <row r="63" spans="1:6" s="219" customFormat="1" ht="24.75" customHeight="1">
      <c r="A63" s="236" t="s">
        <v>1480</v>
      </c>
      <c r="B63" s="224" t="s">
        <v>1481</v>
      </c>
      <c r="C63" s="237"/>
      <c r="D63" s="218"/>
      <c r="E63" s="218"/>
      <c r="F63" s="218"/>
    </row>
    <row r="64" spans="1:6" s="219" customFormat="1" ht="24.75" customHeight="1">
      <c r="A64" s="228" t="s">
        <v>1482</v>
      </c>
      <c r="B64" s="224" t="s">
        <v>1483</v>
      </c>
      <c r="C64" s="237"/>
      <c r="D64" s="218"/>
      <c r="E64" s="218"/>
      <c r="F64" s="218"/>
    </row>
    <row r="65" spans="1:6" s="219" customFormat="1" ht="24.75" customHeight="1">
      <c r="A65" s="241" t="s">
        <v>1484</v>
      </c>
      <c r="B65" s="242" t="s">
        <v>1485</v>
      </c>
      <c r="C65" s="223">
        <f>SUM(C62:C64)</f>
        <v>111434522</v>
      </c>
      <c r="D65" s="223">
        <f>SUM(D62:D64)</f>
        <v>110886700</v>
      </c>
      <c r="E65" s="223">
        <f>SUM(E62:E64)</f>
        <v>110737096</v>
      </c>
      <c r="F65" s="223">
        <f>SUM(F62:F64)</f>
        <v>110737096</v>
      </c>
    </row>
    <row r="66" spans="1:6" s="219" customFormat="1" ht="24.75" customHeight="1">
      <c r="A66" s="243" t="s">
        <v>1486</v>
      </c>
      <c r="B66" s="244"/>
      <c r="C66" s="245">
        <f>C65+C59</f>
        <v>114108296</v>
      </c>
      <c r="D66" s="245">
        <f>D65+D59</f>
        <v>114040181</v>
      </c>
      <c r="E66" s="245">
        <f>E65+E59</f>
        <v>117757033</v>
      </c>
      <c r="F66" s="245">
        <f>F65+F59</f>
        <v>117364852</v>
      </c>
    </row>
    <row r="67" s="219" customFormat="1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2">
    <mergeCell ref="A2:F2"/>
    <mergeCell ref="A1:F1"/>
  </mergeCells>
  <printOptions/>
  <pageMargins left="0.7" right="0.7" top="0.75" bottom="0.75" header="0.3" footer="0.3"/>
  <pageSetup horizontalDpi="600" verticalDpi="600" orientation="landscape" paperSize="9" scale="97" r:id="rId1"/>
  <rowBreaks count="1" manualBreakCount="1">
    <brk id="4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workbookViewId="0" topLeftCell="A1">
      <selection activeCell="E35" sqref="E35"/>
    </sheetView>
  </sheetViews>
  <sheetFormatPr defaultColWidth="14.875" defaultRowHeight="12.75"/>
  <cols>
    <col min="1" max="1" width="35.25390625" style="1" customWidth="1"/>
    <col min="2" max="4" width="14.875" style="1" customWidth="1"/>
    <col min="5" max="5" width="34.25390625" style="1" customWidth="1"/>
    <col min="6" max="16384" width="14.875" style="1" customWidth="1"/>
  </cols>
  <sheetData>
    <row r="1" spans="1:8" ht="15.75">
      <c r="A1" s="167" t="s">
        <v>1487</v>
      </c>
      <c r="B1" s="167"/>
      <c r="C1" s="167"/>
      <c r="D1" s="167"/>
      <c r="E1" s="167"/>
      <c r="F1" s="167"/>
      <c r="G1" s="167"/>
      <c r="H1" s="167"/>
    </row>
    <row r="2" spans="1:8" ht="15.75">
      <c r="A2" s="168" t="s">
        <v>209</v>
      </c>
      <c r="B2" s="168"/>
      <c r="C2" s="168"/>
      <c r="D2" s="168"/>
      <c r="E2" s="168"/>
      <c r="F2" s="168"/>
      <c r="G2" s="168"/>
      <c r="H2" s="168"/>
    </row>
    <row r="3" spans="1:8" ht="15">
      <c r="A3" s="168" t="s">
        <v>161</v>
      </c>
      <c r="B3" s="181"/>
      <c r="C3" s="181"/>
      <c r="D3" s="181"/>
      <c r="E3" s="181"/>
      <c r="F3" s="181"/>
      <c r="G3" s="181"/>
      <c r="H3" s="181"/>
    </row>
    <row r="4" spans="1:8" ht="15">
      <c r="A4" s="181"/>
      <c r="B4" s="181"/>
      <c r="C4" s="181"/>
      <c r="D4" s="181"/>
      <c r="E4" s="181"/>
      <c r="F4" s="181"/>
      <c r="G4" s="181"/>
      <c r="H4" s="181"/>
    </row>
    <row r="5" spans="1:8" ht="15">
      <c r="A5" s="24"/>
      <c r="B5" s="25"/>
      <c r="C5" s="25"/>
      <c r="D5" s="25"/>
      <c r="E5" s="25"/>
      <c r="F5" s="25"/>
      <c r="G5" s="25"/>
      <c r="H5" s="2" t="s">
        <v>1363</v>
      </c>
    </row>
    <row r="6" spans="1:8" ht="43.5">
      <c r="A6" s="26" t="s">
        <v>4</v>
      </c>
      <c r="B6" s="27" t="s">
        <v>1362</v>
      </c>
      <c r="C6" s="27" t="s">
        <v>153</v>
      </c>
      <c r="D6" s="28" t="s">
        <v>1</v>
      </c>
      <c r="E6" s="26" t="s">
        <v>5</v>
      </c>
      <c r="F6" s="27" t="s">
        <v>1362</v>
      </c>
      <c r="G6" s="27" t="s">
        <v>153</v>
      </c>
      <c r="H6" s="28" t="s">
        <v>1</v>
      </c>
    </row>
    <row r="7" spans="1:8" ht="15">
      <c r="A7" s="26"/>
      <c r="B7" s="28"/>
      <c r="C7" s="28"/>
      <c r="D7" s="28"/>
      <c r="E7" s="26"/>
      <c r="F7" s="28"/>
      <c r="G7" s="28"/>
      <c r="H7" s="28"/>
    </row>
    <row r="8" spans="1:8" ht="20.25" customHeight="1">
      <c r="A8" s="29" t="s">
        <v>154</v>
      </c>
      <c r="B8" s="30"/>
      <c r="C8" s="30"/>
      <c r="D8" s="30"/>
      <c r="E8" s="29" t="s">
        <v>155</v>
      </c>
      <c r="F8" s="30"/>
      <c r="G8" s="30"/>
      <c r="H8" s="30"/>
    </row>
    <row r="9" spans="1:8" ht="26.25" customHeight="1">
      <c r="A9" s="31" t="s">
        <v>196</v>
      </c>
      <c r="B9" s="32">
        <v>2442381</v>
      </c>
      <c r="C9" s="32">
        <v>6072607</v>
      </c>
      <c r="D9" s="33">
        <v>6072607</v>
      </c>
      <c r="E9" s="34" t="s">
        <v>188</v>
      </c>
      <c r="F9" s="33">
        <v>86696500</v>
      </c>
      <c r="G9" s="33">
        <v>89245874</v>
      </c>
      <c r="H9" s="33">
        <v>88549777</v>
      </c>
    </row>
    <row r="10" spans="1:8" ht="30">
      <c r="A10" s="34" t="s">
        <v>197</v>
      </c>
      <c r="B10" s="32"/>
      <c r="C10" s="32"/>
      <c r="D10" s="33"/>
      <c r="E10" s="31" t="s">
        <v>189</v>
      </c>
      <c r="F10" s="32">
        <v>17114940</v>
      </c>
      <c r="G10" s="32">
        <v>17796540</v>
      </c>
      <c r="H10" s="33">
        <v>17677397</v>
      </c>
    </row>
    <row r="11" spans="1:8" ht="15">
      <c r="A11" s="34" t="s">
        <v>198</v>
      </c>
      <c r="B11" s="32">
        <v>100100</v>
      </c>
      <c r="C11" s="32">
        <v>320500</v>
      </c>
      <c r="D11" s="33">
        <v>206914</v>
      </c>
      <c r="E11" s="34" t="s">
        <v>190</v>
      </c>
      <c r="F11" s="32">
        <v>10084741</v>
      </c>
      <c r="G11" s="32">
        <v>10687299</v>
      </c>
      <c r="H11" s="33">
        <v>10063063</v>
      </c>
    </row>
    <row r="12" spans="1:8" ht="15">
      <c r="A12" s="34" t="s">
        <v>199</v>
      </c>
      <c r="B12" s="32">
        <v>611000</v>
      </c>
      <c r="C12" s="32">
        <v>626830</v>
      </c>
      <c r="D12" s="33">
        <v>348235</v>
      </c>
      <c r="E12" s="34" t="s">
        <v>191</v>
      </c>
      <c r="F12" s="32"/>
      <c r="G12" s="32"/>
      <c r="H12" s="33"/>
    </row>
    <row r="13" spans="1:8" ht="15">
      <c r="A13" s="35"/>
      <c r="B13" s="32"/>
      <c r="C13" s="32"/>
      <c r="D13" s="33"/>
      <c r="E13" s="34" t="s">
        <v>192</v>
      </c>
      <c r="F13" s="32"/>
      <c r="G13" s="32"/>
      <c r="H13" s="33"/>
    </row>
    <row r="14" spans="1:8" ht="15.75" thickBot="1">
      <c r="A14" s="36"/>
      <c r="B14" s="37"/>
      <c r="C14" s="37"/>
      <c r="D14" s="38"/>
      <c r="E14" s="39"/>
      <c r="F14" s="37"/>
      <c r="G14" s="37"/>
      <c r="H14" s="38"/>
    </row>
    <row r="15" spans="1:8" ht="15.75" thickBot="1">
      <c r="A15" s="40" t="s">
        <v>156</v>
      </c>
      <c r="B15" s="41">
        <f>SUM(B9:B14)</f>
        <v>3153481</v>
      </c>
      <c r="C15" s="41">
        <f>SUM(C9:C14)</f>
        <v>7019937</v>
      </c>
      <c r="D15" s="41">
        <f>SUM(D9:D14)</f>
        <v>6627756</v>
      </c>
      <c r="E15" s="42" t="s">
        <v>156</v>
      </c>
      <c r="F15" s="41">
        <f>SUM(F9:F14)</f>
        <v>113896181</v>
      </c>
      <c r="G15" s="41">
        <f>SUM(G9:G14)</f>
        <v>117729713</v>
      </c>
      <c r="H15" s="41">
        <f>SUM(H9:H13)</f>
        <v>116290237</v>
      </c>
    </row>
    <row r="16" spans="1:8" ht="15">
      <c r="A16" s="43" t="s">
        <v>157</v>
      </c>
      <c r="B16" s="44"/>
      <c r="C16" s="44"/>
      <c r="D16" s="44"/>
      <c r="E16" s="45" t="s">
        <v>205</v>
      </c>
      <c r="F16" s="44"/>
      <c r="G16" s="44"/>
      <c r="H16" s="44"/>
    </row>
    <row r="17" spans="1:9" ht="30">
      <c r="A17" s="31" t="s">
        <v>200</v>
      </c>
      <c r="B17" s="33">
        <v>0</v>
      </c>
      <c r="C17" s="33">
        <v>0</v>
      </c>
      <c r="D17" s="33">
        <v>0</v>
      </c>
      <c r="E17" s="34" t="s">
        <v>193</v>
      </c>
      <c r="F17" s="33">
        <v>144000</v>
      </c>
      <c r="G17" s="33">
        <v>27320</v>
      </c>
      <c r="H17" s="33">
        <v>26843</v>
      </c>
      <c r="I17" s="14"/>
    </row>
    <row r="18" spans="1:8" ht="15">
      <c r="A18" s="34" t="s">
        <v>201</v>
      </c>
      <c r="B18" s="33"/>
      <c r="C18" s="33"/>
      <c r="D18" s="33"/>
      <c r="E18" s="34" t="s">
        <v>194</v>
      </c>
      <c r="F18" s="33"/>
      <c r="G18" s="33"/>
      <c r="H18" s="33"/>
    </row>
    <row r="19" spans="1:8" ht="15.75" thickBot="1">
      <c r="A19" s="34" t="s">
        <v>202</v>
      </c>
      <c r="B19" s="38"/>
      <c r="C19" s="38"/>
      <c r="D19" s="38"/>
      <c r="E19" s="34" t="s">
        <v>195</v>
      </c>
      <c r="F19" s="38"/>
      <c r="G19" s="38"/>
      <c r="H19" s="33"/>
    </row>
    <row r="20" spans="1:8" ht="15.75" thickBot="1">
      <c r="A20" s="42" t="s">
        <v>158</v>
      </c>
      <c r="B20" s="46">
        <f>SUM(B17:B19)</f>
        <v>0</v>
      </c>
      <c r="C20" s="46">
        <f>SUM(C17:C19)</f>
        <v>0</v>
      </c>
      <c r="D20" s="46">
        <f>SUM(D17:D19)</f>
        <v>0</v>
      </c>
      <c r="E20" s="42" t="s">
        <v>158</v>
      </c>
      <c r="F20" s="46">
        <f>SUM(F16:F19)</f>
        <v>144000</v>
      </c>
      <c r="G20" s="46">
        <f>SUM(G16:G19)</f>
        <v>27320</v>
      </c>
      <c r="H20" s="46">
        <f>SUM(H16:H19)</f>
        <v>26843</v>
      </c>
    </row>
    <row r="21" spans="1:8" ht="17.25" customHeight="1">
      <c r="A21" s="47" t="s">
        <v>204</v>
      </c>
      <c r="B21" s="48">
        <v>110886700</v>
      </c>
      <c r="C21" s="48">
        <v>110737096</v>
      </c>
      <c r="D21" s="48">
        <v>110737096</v>
      </c>
      <c r="E21" s="47" t="s">
        <v>203</v>
      </c>
      <c r="F21" s="48"/>
      <c r="G21" s="48"/>
      <c r="H21" s="48"/>
    </row>
    <row r="22" spans="1:8" ht="18.75" customHeight="1">
      <c r="A22" s="49" t="s">
        <v>6</v>
      </c>
      <c r="B22" s="50">
        <f>B21+B20+B15</f>
        <v>114040181</v>
      </c>
      <c r="C22" s="50">
        <f>C21+C20+C15</f>
        <v>117757033</v>
      </c>
      <c r="D22" s="50">
        <f>D21+D20+D15</f>
        <v>117364852</v>
      </c>
      <c r="E22" s="49" t="s">
        <v>6</v>
      </c>
      <c r="F22" s="50">
        <f>F20+F15+F21</f>
        <v>114040181</v>
      </c>
      <c r="G22" s="50">
        <f>G20+G15+G21</f>
        <v>117757033</v>
      </c>
      <c r="H22" s="50">
        <f>H20+H15+H21</f>
        <v>116317080</v>
      </c>
    </row>
    <row r="23" spans="2:7" ht="15">
      <c r="B23" s="15"/>
      <c r="C23" s="15"/>
      <c r="F23" s="15"/>
      <c r="G23" s="15"/>
    </row>
    <row r="24" spans="2:7" ht="15">
      <c r="B24" s="15"/>
      <c r="C24" s="15"/>
      <c r="F24" s="15"/>
      <c r="G24" s="15"/>
    </row>
  </sheetData>
  <sheetProtection/>
  <mergeCells count="3">
    <mergeCell ref="A3:H4"/>
    <mergeCell ref="A1:H1"/>
    <mergeCell ref="A2:H2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60" workbookViewId="0" topLeftCell="A1">
      <selection activeCell="A5" sqref="A5"/>
    </sheetView>
  </sheetViews>
  <sheetFormatPr defaultColWidth="9.00390625" defaultRowHeight="12.75"/>
  <cols>
    <col min="1" max="1" width="57.875" style="16" customWidth="1"/>
    <col min="2" max="2" width="9.375" style="16" customWidth="1"/>
    <col min="3" max="3" width="16.375" style="22" customWidth="1"/>
    <col min="4" max="4" width="15.25390625" style="22" customWidth="1"/>
    <col min="5" max="5" width="14.375" style="16" customWidth="1"/>
    <col min="6" max="16384" width="9.125" style="16" customWidth="1"/>
  </cols>
  <sheetData>
    <row r="1" spans="1:5" ht="15.75">
      <c r="A1" s="182" t="s">
        <v>216</v>
      </c>
      <c r="B1" s="182"/>
      <c r="C1" s="182"/>
      <c r="D1" s="182"/>
      <c r="E1" s="182"/>
    </row>
    <row r="2" spans="1:5" ht="21.75" customHeight="1">
      <c r="A2" s="183" t="s">
        <v>209</v>
      </c>
      <c r="B2" s="183"/>
      <c r="C2" s="183"/>
      <c r="D2" s="183"/>
      <c r="E2" s="183"/>
    </row>
    <row r="3" spans="1:5" ht="26.25" customHeight="1">
      <c r="A3" s="184" t="s">
        <v>1147</v>
      </c>
      <c r="B3" s="184"/>
      <c r="C3" s="184"/>
      <c r="D3" s="185"/>
      <c r="E3" s="185"/>
    </row>
    <row r="4" spans="1:5" ht="26.25" customHeight="1">
      <c r="A4" s="184" t="s">
        <v>1320</v>
      </c>
      <c r="B4" s="184"/>
      <c r="C4" s="184"/>
      <c r="D4" s="185"/>
      <c r="E4" s="185"/>
    </row>
    <row r="5" spans="1:5" ht="15">
      <c r="A5" s="61"/>
      <c r="D5" s="186" t="s">
        <v>1363</v>
      </c>
      <c r="E5" s="187"/>
    </row>
    <row r="6" spans="1:5" ht="30">
      <c r="A6" s="62" t="s">
        <v>187</v>
      </c>
      <c r="B6" s="51" t="s">
        <v>186</v>
      </c>
      <c r="C6" s="63" t="s">
        <v>207</v>
      </c>
      <c r="D6" s="63" t="s">
        <v>7</v>
      </c>
      <c r="E6" s="18" t="s">
        <v>1</v>
      </c>
    </row>
    <row r="7" spans="1:5" ht="15">
      <c r="A7" s="64"/>
      <c r="B7" s="54"/>
      <c r="C7" s="23"/>
      <c r="D7" s="23"/>
      <c r="E7" s="18"/>
    </row>
    <row r="8" spans="1:5" s="60" customFormat="1" ht="15">
      <c r="A8" s="55" t="s">
        <v>185</v>
      </c>
      <c r="B8" s="56" t="s">
        <v>184</v>
      </c>
      <c r="C8" s="57"/>
      <c r="D8" s="57"/>
      <c r="E8" s="59"/>
    </row>
    <row r="9" spans="1:16" ht="15">
      <c r="A9" s="64"/>
      <c r="B9" s="54"/>
      <c r="C9" s="23"/>
      <c r="D9" s="23"/>
      <c r="E9" s="18"/>
      <c r="M9" s="97"/>
      <c r="N9" s="98"/>
      <c r="O9" s="99"/>
      <c r="P9" s="21"/>
    </row>
    <row r="10" spans="2:16" ht="15">
      <c r="B10" s="54"/>
      <c r="C10" s="23"/>
      <c r="D10" s="23"/>
      <c r="E10" s="18"/>
      <c r="M10" s="93"/>
      <c r="N10" s="94"/>
      <c r="O10" s="95"/>
      <c r="P10" s="21"/>
    </row>
    <row r="11" spans="1:16" s="60" customFormat="1" ht="15">
      <c r="A11" s="55" t="s">
        <v>206</v>
      </c>
      <c r="B11" s="56" t="s">
        <v>183</v>
      </c>
      <c r="C11" s="57"/>
      <c r="D11" s="57"/>
      <c r="E11" s="59"/>
      <c r="M11" s="97"/>
      <c r="N11" s="98"/>
      <c r="O11" s="99"/>
      <c r="P11" s="75"/>
    </row>
    <row r="12" spans="1:16" ht="15">
      <c r="A12" s="64"/>
      <c r="B12" s="54"/>
      <c r="C12" s="23"/>
      <c r="D12" s="23"/>
      <c r="E12" s="18"/>
      <c r="M12" s="100"/>
      <c r="N12" s="98"/>
      <c r="O12" s="99"/>
      <c r="P12" s="21"/>
    </row>
    <row r="13" spans="1:16" ht="15">
      <c r="A13" s="52" t="s">
        <v>1270</v>
      </c>
      <c r="B13" s="54"/>
      <c r="C13" s="23">
        <v>113000</v>
      </c>
      <c r="D13" s="23">
        <v>21320</v>
      </c>
      <c r="E13" s="18">
        <v>21137</v>
      </c>
      <c r="M13" s="100"/>
      <c r="N13" s="98"/>
      <c r="O13" s="99"/>
      <c r="P13" s="21"/>
    </row>
    <row r="14" spans="1:16" s="60" customFormat="1" ht="15">
      <c r="A14" s="58" t="s">
        <v>182</v>
      </c>
      <c r="B14" s="56" t="s">
        <v>181</v>
      </c>
      <c r="C14" s="57">
        <f>SUM(C13)</f>
        <v>113000</v>
      </c>
      <c r="D14" s="57">
        <f>SUM(D13)</f>
        <v>21320</v>
      </c>
      <c r="E14" s="57">
        <f>SUM(E13)</f>
        <v>21137</v>
      </c>
      <c r="M14" s="100"/>
      <c r="N14" s="98"/>
      <c r="O14" s="99"/>
      <c r="P14" s="75"/>
    </row>
    <row r="15" spans="1:16" ht="15">
      <c r="A15" s="52"/>
      <c r="B15" s="54"/>
      <c r="C15" s="23"/>
      <c r="D15" s="23"/>
      <c r="E15" s="18"/>
      <c r="M15" s="100"/>
      <c r="N15" s="98"/>
      <c r="O15" s="99"/>
      <c r="P15" s="21"/>
    </row>
    <row r="16" spans="1:16" ht="15">
      <c r="A16" s="101"/>
      <c r="B16" s="54"/>
      <c r="C16" s="23"/>
      <c r="D16" s="23"/>
      <c r="E16" s="18"/>
      <c r="M16" s="96"/>
      <c r="N16" s="94"/>
      <c r="O16" s="95"/>
      <c r="P16" s="21"/>
    </row>
    <row r="17" spans="1:16" ht="15">
      <c r="A17" s="101"/>
      <c r="B17" s="54"/>
      <c r="C17" s="23"/>
      <c r="D17" s="23"/>
      <c r="E17" s="18"/>
      <c r="M17" s="21"/>
      <c r="N17" s="21"/>
      <c r="O17" s="21"/>
      <c r="P17" s="21"/>
    </row>
    <row r="18" spans="1:5" ht="15">
      <c r="A18" s="101"/>
      <c r="B18" s="54"/>
      <c r="C18" s="23"/>
      <c r="D18" s="23"/>
      <c r="E18" s="18"/>
    </row>
    <row r="19" spans="1:5" ht="15">
      <c r="A19" s="101"/>
      <c r="B19" s="54"/>
      <c r="C19" s="23"/>
      <c r="D19" s="23"/>
      <c r="E19" s="18"/>
    </row>
    <row r="20" spans="1:5" ht="15">
      <c r="A20" s="64"/>
      <c r="B20" s="54"/>
      <c r="C20" s="23"/>
      <c r="D20" s="23"/>
      <c r="E20" s="18"/>
    </row>
    <row r="21" spans="1:5" s="60" customFormat="1" ht="15">
      <c r="A21" s="55" t="s">
        <v>180</v>
      </c>
      <c r="B21" s="56" t="s">
        <v>179</v>
      </c>
      <c r="C21" s="57">
        <f>SUM(C18:C20)</f>
        <v>0</v>
      </c>
      <c r="D21" s="57">
        <f>SUM(D18:D20)</f>
        <v>0</v>
      </c>
      <c r="E21" s="57">
        <f>SUM(E18:E20)</f>
        <v>0</v>
      </c>
    </row>
    <row r="22" spans="1:5" ht="15">
      <c r="A22" s="64"/>
      <c r="B22" s="54"/>
      <c r="C22" s="23"/>
      <c r="D22" s="23"/>
      <c r="E22" s="18"/>
    </row>
    <row r="23" spans="1:5" ht="15">
      <c r="A23" s="64"/>
      <c r="B23" s="54"/>
      <c r="C23" s="23"/>
      <c r="D23" s="23"/>
      <c r="E23" s="18"/>
    </row>
    <row r="24" spans="1:5" s="60" customFormat="1" ht="15">
      <c r="A24" s="55" t="s">
        <v>178</v>
      </c>
      <c r="B24" s="56" t="s">
        <v>177</v>
      </c>
      <c r="C24" s="57"/>
      <c r="D24" s="57"/>
      <c r="E24" s="59"/>
    </row>
    <row r="25" spans="1:5" ht="15">
      <c r="A25" s="64"/>
      <c r="B25" s="54"/>
      <c r="C25" s="23"/>
      <c r="D25" s="23"/>
      <c r="E25" s="18"/>
    </row>
    <row r="26" spans="1:5" ht="15">
      <c r="A26" s="64"/>
      <c r="B26" s="54"/>
      <c r="C26" s="23"/>
      <c r="D26" s="23"/>
      <c r="E26" s="18"/>
    </row>
    <row r="27" spans="1:5" s="60" customFormat="1" ht="15">
      <c r="A27" s="58" t="s">
        <v>176</v>
      </c>
      <c r="B27" s="56" t="s">
        <v>175</v>
      </c>
      <c r="C27" s="57"/>
      <c r="D27" s="57"/>
      <c r="E27" s="59"/>
    </row>
    <row r="28" spans="1:5" s="60" customFormat="1" ht="39" customHeight="1">
      <c r="A28" s="58" t="s">
        <v>174</v>
      </c>
      <c r="B28" s="56" t="s">
        <v>173</v>
      </c>
      <c r="C28" s="57">
        <v>31000</v>
      </c>
      <c r="D28" s="57">
        <v>6000</v>
      </c>
      <c r="E28" s="59">
        <v>5706</v>
      </c>
    </row>
    <row r="29" spans="1:5" ht="15">
      <c r="A29" s="19" t="s">
        <v>172</v>
      </c>
      <c r="B29" s="20" t="s">
        <v>171</v>
      </c>
      <c r="C29" s="53">
        <f>C28+C21+C14</f>
        <v>144000</v>
      </c>
      <c r="D29" s="53">
        <f>D28+D21+D14</f>
        <v>27320</v>
      </c>
      <c r="E29" s="53">
        <f>E28+E21+E14</f>
        <v>26843</v>
      </c>
    </row>
    <row r="30" spans="1:5" ht="15">
      <c r="A30" s="19"/>
      <c r="B30" s="20"/>
      <c r="C30" s="23"/>
      <c r="D30" s="23"/>
      <c r="E30" s="18"/>
    </row>
    <row r="31" spans="1:5" ht="15">
      <c r="A31" s="64"/>
      <c r="B31" s="54"/>
      <c r="C31" s="23"/>
      <c r="D31" s="23"/>
      <c r="E31" s="18"/>
    </row>
    <row r="32" spans="1:5" s="60" customFormat="1" ht="15">
      <c r="A32" s="55" t="s">
        <v>170</v>
      </c>
      <c r="B32" s="56" t="s">
        <v>169</v>
      </c>
      <c r="C32" s="57"/>
      <c r="D32" s="57"/>
      <c r="E32" s="57"/>
    </row>
    <row r="33" spans="1:5" ht="15">
      <c r="A33" s="64"/>
      <c r="B33" s="54"/>
      <c r="C33" s="23"/>
      <c r="D33" s="23"/>
      <c r="E33" s="18"/>
    </row>
    <row r="34" spans="1:5" ht="15">
      <c r="A34" s="64"/>
      <c r="B34" s="54"/>
      <c r="C34" s="23"/>
      <c r="D34" s="23"/>
      <c r="E34" s="18"/>
    </row>
    <row r="35" spans="1:5" s="60" customFormat="1" ht="15">
      <c r="A35" s="55" t="s">
        <v>168</v>
      </c>
      <c r="B35" s="56" t="s">
        <v>167</v>
      </c>
      <c r="C35" s="57"/>
      <c r="D35" s="57"/>
      <c r="E35" s="59"/>
    </row>
    <row r="36" spans="1:5" ht="15">
      <c r="A36" s="64"/>
      <c r="B36" s="54"/>
      <c r="C36" s="23"/>
      <c r="D36" s="23"/>
      <c r="E36" s="18"/>
    </row>
    <row r="37" spans="1:5" s="60" customFormat="1" ht="15">
      <c r="A37" s="55" t="s">
        <v>1271</v>
      </c>
      <c r="B37" s="56" t="s">
        <v>166</v>
      </c>
      <c r="C37" s="57"/>
      <c r="D37" s="57"/>
      <c r="E37" s="59"/>
    </row>
    <row r="38" spans="1:5" s="60" customFormat="1" ht="34.5" customHeight="1">
      <c r="A38" s="55" t="s">
        <v>165</v>
      </c>
      <c r="B38" s="56" t="s">
        <v>164</v>
      </c>
      <c r="C38" s="57"/>
      <c r="D38" s="57"/>
      <c r="E38" s="59"/>
    </row>
    <row r="39" spans="1:5" s="61" customFormat="1" ht="14.25">
      <c r="A39" s="19" t="s">
        <v>163</v>
      </c>
      <c r="B39" s="20" t="s">
        <v>162</v>
      </c>
      <c r="C39" s="53">
        <f>C38+C32</f>
        <v>0</v>
      </c>
      <c r="D39" s="53">
        <f>D38+D32+D37+D35</f>
        <v>0</v>
      </c>
      <c r="E39" s="65"/>
    </row>
    <row r="40" spans="1:4" ht="15">
      <c r="A40" s="66"/>
      <c r="B40" s="67"/>
      <c r="C40" s="68"/>
      <c r="D40" s="68"/>
    </row>
    <row r="41" ht="12" customHeight="1"/>
  </sheetData>
  <sheetProtection/>
  <mergeCells count="5">
    <mergeCell ref="A1:E1"/>
    <mergeCell ref="A2:E2"/>
    <mergeCell ref="A3:E3"/>
    <mergeCell ref="D5:E5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workbookViewId="0" topLeftCell="A3">
      <selection activeCell="B26" sqref="B26"/>
    </sheetView>
  </sheetViews>
  <sheetFormatPr defaultColWidth="9.00390625" defaultRowHeight="12.75"/>
  <cols>
    <col min="1" max="1" width="8.125" style="83" customWidth="1"/>
    <col min="2" max="2" width="48.25390625" style="83" customWidth="1"/>
    <col min="3" max="3" width="21.375" style="83" customWidth="1"/>
    <col min="4" max="16384" width="9.125" style="83" customWidth="1"/>
  </cols>
  <sheetData>
    <row r="1" spans="1:3" ht="15.75">
      <c r="A1" s="189" t="s">
        <v>560</v>
      </c>
      <c r="B1" s="189"/>
      <c r="C1" s="189"/>
    </row>
    <row r="2" spans="1:3" ht="15.75">
      <c r="A2" s="190"/>
      <c r="B2" s="190"/>
      <c r="C2" s="190"/>
    </row>
    <row r="3" spans="1:3" ht="15.75">
      <c r="A3" s="188" t="s">
        <v>1365</v>
      </c>
      <c r="B3" s="188"/>
      <c r="C3" s="188"/>
    </row>
    <row r="4" spans="1:3" ht="15.75">
      <c r="A4" s="102"/>
      <c r="B4" s="102"/>
      <c r="C4" s="102"/>
    </row>
    <row r="5" spans="1:3" ht="15.75">
      <c r="A5" s="102"/>
      <c r="B5" s="102"/>
      <c r="C5" s="109" t="s">
        <v>1145</v>
      </c>
    </row>
    <row r="6" spans="1:3" ht="15.75">
      <c r="A6" s="110" t="s">
        <v>1060</v>
      </c>
      <c r="B6" s="110" t="s">
        <v>0</v>
      </c>
      <c r="C6" s="110" t="s">
        <v>1148</v>
      </c>
    </row>
    <row r="7" spans="1:3" ht="15.75">
      <c r="A7" s="110">
        <v>1</v>
      </c>
      <c r="B7" s="110">
        <v>2</v>
      </c>
      <c r="C7" s="110">
        <v>3</v>
      </c>
    </row>
    <row r="8" spans="1:3" ht="12.75">
      <c r="A8" s="104" t="s">
        <v>8</v>
      </c>
      <c r="B8" s="86" t="s">
        <v>541</v>
      </c>
      <c r="C8" s="87">
        <v>6627756</v>
      </c>
    </row>
    <row r="9" spans="1:3" ht="12.75">
      <c r="A9" s="104" t="s">
        <v>9</v>
      </c>
      <c r="B9" s="86" t="s">
        <v>542</v>
      </c>
      <c r="C9" s="87">
        <v>116317080</v>
      </c>
    </row>
    <row r="10" spans="1:3" ht="12.75">
      <c r="A10" s="105" t="s">
        <v>10</v>
      </c>
      <c r="B10" s="90" t="s">
        <v>543</v>
      </c>
      <c r="C10" s="91">
        <f>C8-C9</f>
        <v>-109689324</v>
      </c>
    </row>
    <row r="11" spans="1:3" ht="12.75">
      <c r="A11" s="104" t="s">
        <v>11</v>
      </c>
      <c r="B11" s="86" t="s">
        <v>544</v>
      </c>
      <c r="C11" s="87">
        <v>110737096</v>
      </c>
    </row>
    <row r="12" spans="1:3" ht="12.75">
      <c r="A12" s="104" t="s">
        <v>12</v>
      </c>
      <c r="B12" s="86" t="s">
        <v>545</v>
      </c>
      <c r="C12" s="87">
        <v>0</v>
      </c>
    </row>
    <row r="13" spans="1:3" ht="25.5">
      <c r="A13" s="105" t="s">
        <v>13</v>
      </c>
      <c r="B13" s="90" t="s">
        <v>546</v>
      </c>
      <c r="C13" s="91">
        <f>C11-C12</f>
        <v>110737096</v>
      </c>
    </row>
    <row r="14" spans="1:3" ht="12.75">
      <c r="A14" s="105" t="s">
        <v>14</v>
      </c>
      <c r="B14" s="90" t="s">
        <v>547</v>
      </c>
      <c r="C14" s="91">
        <f>C13+C10</f>
        <v>1047772</v>
      </c>
    </row>
    <row r="15" spans="1:3" ht="12.75">
      <c r="A15" s="104" t="s">
        <v>15</v>
      </c>
      <c r="B15" s="86" t="s">
        <v>548</v>
      </c>
      <c r="C15" s="87">
        <v>0</v>
      </c>
    </row>
    <row r="16" spans="1:3" ht="12.75">
      <c r="A16" s="104" t="s">
        <v>16</v>
      </c>
      <c r="B16" s="86" t="s">
        <v>549</v>
      </c>
      <c r="C16" s="87">
        <v>0</v>
      </c>
    </row>
    <row r="17" spans="1:3" ht="25.5">
      <c r="A17" s="105" t="s">
        <v>17</v>
      </c>
      <c r="B17" s="90" t="s">
        <v>550</v>
      </c>
      <c r="C17" s="91">
        <v>0</v>
      </c>
    </row>
    <row r="18" spans="1:3" ht="12.75">
      <c r="A18" s="104" t="s">
        <v>18</v>
      </c>
      <c r="B18" s="86" t="s">
        <v>551</v>
      </c>
      <c r="C18" s="87">
        <v>0</v>
      </c>
    </row>
    <row r="19" spans="1:3" ht="12.75">
      <c r="A19" s="104" t="s">
        <v>19</v>
      </c>
      <c r="B19" s="86" t="s">
        <v>552</v>
      </c>
      <c r="C19" s="87">
        <v>0</v>
      </c>
    </row>
    <row r="20" spans="1:3" ht="25.5">
      <c r="A20" s="105" t="s">
        <v>20</v>
      </c>
      <c r="B20" s="90" t="s">
        <v>553</v>
      </c>
      <c r="C20" s="91">
        <v>0</v>
      </c>
    </row>
    <row r="21" spans="1:3" ht="12.75">
      <c r="A21" s="105" t="s">
        <v>21</v>
      </c>
      <c r="B21" s="90" t="s">
        <v>554</v>
      </c>
      <c r="C21" s="91">
        <v>0</v>
      </c>
    </row>
    <row r="22" spans="1:3" ht="12.75">
      <c r="A22" s="105" t="s">
        <v>22</v>
      </c>
      <c r="B22" s="90" t="s">
        <v>555</v>
      </c>
      <c r="C22" s="91">
        <v>1047772</v>
      </c>
    </row>
    <row r="23" spans="1:3" ht="25.5">
      <c r="A23" s="105" t="s">
        <v>23</v>
      </c>
      <c r="B23" s="90" t="s">
        <v>556</v>
      </c>
      <c r="C23" s="91">
        <v>0</v>
      </c>
    </row>
    <row r="24" spans="1:3" ht="12.75">
      <c r="A24" s="105" t="s">
        <v>24</v>
      </c>
      <c r="B24" s="90" t="s">
        <v>557</v>
      </c>
      <c r="C24" s="91">
        <v>1047772</v>
      </c>
    </row>
    <row r="25" spans="1:3" ht="25.5">
      <c r="A25" s="105" t="s">
        <v>25</v>
      </c>
      <c r="B25" s="90" t="s">
        <v>558</v>
      </c>
      <c r="C25" s="91">
        <v>0</v>
      </c>
    </row>
    <row r="26" spans="1:3" ht="25.5">
      <c r="A26" s="105" t="s">
        <v>26</v>
      </c>
      <c r="B26" s="90" t="s">
        <v>559</v>
      </c>
      <c r="C26" s="91">
        <v>0</v>
      </c>
    </row>
  </sheetData>
  <sheetProtection/>
  <mergeCells count="3">
    <mergeCell ref="A3:C3"/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7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8.125" style="83" customWidth="1"/>
    <col min="2" max="2" width="38.00390625" style="83" customWidth="1"/>
    <col min="3" max="3" width="14.00390625" style="83" customWidth="1"/>
    <col min="4" max="4" width="12.25390625" style="83" customWidth="1"/>
    <col min="5" max="5" width="17.875" style="83" customWidth="1"/>
    <col min="6" max="16384" width="9.125" style="83" customWidth="1"/>
  </cols>
  <sheetData>
    <row r="1" spans="1:5" ht="15.75">
      <c r="A1" s="189" t="s">
        <v>1101</v>
      </c>
      <c r="B1" s="189"/>
      <c r="C1" s="189"/>
      <c r="D1" s="189"/>
      <c r="E1" s="189"/>
    </row>
    <row r="2" spans="1:5" ht="15.75">
      <c r="A2" s="191" t="s">
        <v>1367</v>
      </c>
      <c r="B2" s="191"/>
      <c r="C2" s="191"/>
      <c r="D2" s="191"/>
      <c r="E2" s="191"/>
    </row>
    <row r="3" spans="1:5" ht="12.75">
      <c r="A3" s="192"/>
      <c r="B3" s="192"/>
      <c r="C3" s="192"/>
      <c r="D3" s="192"/>
      <c r="E3" s="192"/>
    </row>
    <row r="4" spans="1:5" ht="12.75">
      <c r="A4" s="193" t="s">
        <v>1145</v>
      </c>
      <c r="B4" s="193"/>
      <c r="C4" s="193"/>
      <c r="D4" s="193"/>
      <c r="E4" s="193"/>
    </row>
    <row r="6" spans="1:5" ht="12.75" customHeight="1">
      <c r="A6" s="84" t="s">
        <v>1060</v>
      </c>
      <c r="B6" s="84" t="s">
        <v>0</v>
      </c>
      <c r="C6" s="84" t="s">
        <v>217</v>
      </c>
      <c r="D6" s="84" t="s">
        <v>540</v>
      </c>
      <c r="E6" s="84" t="s">
        <v>218</v>
      </c>
    </row>
    <row r="7" spans="1:5" ht="12.75">
      <c r="A7" s="85">
        <v>1</v>
      </c>
      <c r="B7" s="85">
        <v>2</v>
      </c>
      <c r="C7" s="85">
        <v>3</v>
      </c>
      <c r="D7" s="85">
        <v>4</v>
      </c>
      <c r="E7" s="85">
        <v>5</v>
      </c>
    </row>
    <row r="8" spans="1:5" ht="12.75">
      <c r="A8" s="104" t="s">
        <v>8</v>
      </c>
      <c r="B8" s="86" t="s">
        <v>231</v>
      </c>
      <c r="C8" s="87">
        <v>0</v>
      </c>
      <c r="D8" s="87">
        <v>0</v>
      </c>
      <c r="E8" s="87">
        <v>0</v>
      </c>
    </row>
    <row r="9" spans="1:5" ht="12.75">
      <c r="A9" s="104" t="s">
        <v>9</v>
      </c>
      <c r="B9" s="86" t="s">
        <v>232</v>
      </c>
      <c r="C9" s="87">
        <v>0</v>
      </c>
      <c r="D9" s="87">
        <v>0</v>
      </c>
      <c r="E9" s="87">
        <v>0</v>
      </c>
    </row>
    <row r="10" spans="1:5" ht="12.75">
      <c r="A10" s="104" t="s">
        <v>10</v>
      </c>
      <c r="B10" s="86" t="s">
        <v>233</v>
      </c>
      <c r="C10" s="87">
        <v>0</v>
      </c>
      <c r="D10" s="87">
        <v>0</v>
      </c>
      <c r="E10" s="87">
        <v>0</v>
      </c>
    </row>
    <row r="11" spans="1:5" ht="12.75">
      <c r="A11" s="105" t="s">
        <v>11</v>
      </c>
      <c r="B11" s="90" t="s">
        <v>234</v>
      </c>
      <c r="C11" s="91">
        <v>0</v>
      </c>
      <c r="D11" s="91">
        <v>0</v>
      </c>
      <c r="E11" s="91">
        <v>0</v>
      </c>
    </row>
    <row r="12" spans="1:5" ht="25.5">
      <c r="A12" s="104" t="s">
        <v>12</v>
      </c>
      <c r="B12" s="86" t="s">
        <v>235</v>
      </c>
      <c r="C12" s="87">
        <v>0</v>
      </c>
      <c r="D12" s="87">
        <v>0</v>
      </c>
      <c r="E12" s="87">
        <v>0</v>
      </c>
    </row>
    <row r="13" spans="1:5" ht="25.5">
      <c r="A13" s="104" t="s">
        <v>13</v>
      </c>
      <c r="B13" s="86" t="s">
        <v>236</v>
      </c>
      <c r="C13" s="87">
        <v>276581</v>
      </c>
      <c r="D13" s="87">
        <v>0</v>
      </c>
      <c r="E13" s="87">
        <v>63759</v>
      </c>
    </row>
    <row r="14" spans="1:5" ht="12.75">
      <c r="A14" s="104" t="s">
        <v>14</v>
      </c>
      <c r="B14" s="86" t="s">
        <v>237</v>
      </c>
      <c r="C14" s="87">
        <v>0</v>
      </c>
      <c r="D14" s="87">
        <v>0</v>
      </c>
      <c r="E14" s="87">
        <v>0</v>
      </c>
    </row>
    <row r="15" spans="1:5" ht="12.75">
      <c r="A15" s="104" t="s">
        <v>15</v>
      </c>
      <c r="B15" s="86" t="s">
        <v>238</v>
      </c>
      <c r="C15" s="87">
        <v>0</v>
      </c>
      <c r="D15" s="87">
        <v>0</v>
      </c>
      <c r="E15" s="87">
        <v>0</v>
      </c>
    </row>
    <row r="16" spans="1:5" ht="12.75">
      <c r="A16" s="104" t="s">
        <v>16</v>
      </c>
      <c r="B16" s="86" t="s">
        <v>239</v>
      </c>
      <c r="C16" s="87">
        <v>0</v>
      </c>
      <c r="D16" s="87">
        <v>0</v>
      </c>
      <c r="E16" s="87">
        <v>0</v>
      </c>
    </row>
    <row r="17" spans="1:5" ht="12.75">
      <c r="A17" s="105" t="s">
        <v>17</v>
      </c>
      <c r="B17" s="90" t="s">
        <v>240</v>
      </c>
      <c r="C17" s="91">
        <v>276581</v>
      </c>
      <c r="D17" s="91">
        <v>0</v>
      </c>
      <c r="E17" s="91">
        <v>63759</v>
      </c>
    </row>
    <row r="18" spans="1:5" ht="25.5">
      <c r="A18" s="104" t="s">
        <v>18</v>
      </c>
      <c r="B18" s="86" t="s">
        <v>241</v>
      </c>
      <c r="C18" s="87">
        <v>0</v>
      </c>
      <c r="D18" s="87">
        <v>0</v>
      </c>
      <c r="E18" s="87">
        <v>0</v>
      </c>
    </row>
    <row r="19" spans="1:5" ht="25.5">
      <c r="A19" s="104" t="s">
        <v>19</v>
      </c>
      <c r="B19" s="86" t="s">
        <v>242</v>
      </c>
      <c r="C19" s="87">
        <v>0</v>
      </c>
      <c r="D19" s="87">
        <v>0</v>
      </c>
      <c r="E19" s="87">
        <v>0</v>
      </c>
    </row>
    <row r="20" spans="1:5" ht="25.5">
      <c r="A20" s="104" t="s">
        <v>20</v>
      </c>
      <c r="B20" s="86" t="s">
        <v>243</v>
      </c>
      <c r="C20" s="87">
        <v>0</v>
      </c>
      <c r="D20" s="87">
        <v>0</v>
      </c>
      <c r="E20" s="87">
        <v>0</v>
      </c>
    </row>
    <row r="21" spans="1:5" ht="25.5">
      <c r="A21" s="104" t="s">
        <v>21</v>
      </c>
      <c r="B21" s="86" t="s">
        <v>244</v>
      </c>
      <c r="C21" s="87">
        <v>0</v>
      </c>
      <c r="D21" s="87">
        <v>0</v>
      </c>
      <c r="E21" s="87">
        <v>0</v>
      </c>
    </row>
    <row r="22" spans="1:5" ht="25.5">
      <c r="A22" s="104" t="s">
        <v>22</v>
      </c>
      <c r="B22" s="86" t="s">
        <v>245</v>
      </c>
      <c r="C22" s="87">
        <v>0</v>
      </c>
      <c r="D22" s="87">
        <v>0</v>
      </c>
      <c r="E22" s="87">
        <v>0</v>
      </c>
    </row>
    <row r="23" spans="1:5" ht="12.75">
      <c r="A23" s="104" t="s">
        <v>23</v>
      </c>
      <c r="B23" s="86" t="s">
        <v>246</v>
      </c>
      <c r="C23" s="87">
        <v>0</v>
      </c>
      <c r="D23" s="87">
        <v>0</v>
      </c>
      <c r="E23" s="87">
        <v>0</v>
      </c>
    </row>
    <row r="24" spans="1:5" ht="25.5">
      <c r="A24" s="104" t="s">
        <v>24</v>
      </c>
      <c r="B24" s="86" t="s">
        <v>247</v>
      </c>
      <c r="C24" s="87">
        <v>0</v>
      </c>
      <c r="D24" s="87">
        <v>0</v>
      </c>
      <c r="E24" s="87">
        <v>0</v>
      </c>
    </row>
    <row r="25" spans="1:5" ht="12.75">
      <c r="A25" s="104" t="s">
        <v>25</v>
      </c>
      <c r="B25" s="86" t="s">
        <v>248</v>
      </c>
      <c r="C25" s="87">
        <v>0</v>
      </c>
      <c r="D25" s="87">
        <v>0</v>
      </c>
      <c r="E25" s="87">
        <v>0</v>
      </c>
    </row>
    <row r="26" spans="1:5" ht="25.5">
      <c r="A26" s="104" t="s">
        <v>26</v>
      </c>
      <c r="B26" s="86" t="s">
        <v>249</v>
      </c>
      <c r="C26" s="87">
        <v>0</v>
      </c>
      <c r="D26" s="87">
        <v>0</v>
      </c>
      <c r="E26" s="87">
        <v>0</v>
      </c>
    </row>
    <row r="27" spans="1:5" ht="25.5">
      <c r="A27" s="104" t="s">
        <v>27</v>
      </c>
      <c r="B27" s="86" t="s">
        <v>250</v>
      </c>
      <c r="C27" s="87">
        <v>0</v>
      </c>
      <c r="D27" s="87">
        <v>0</v>
      </c>
      <c r="E27" s="87">
        <v>0</v>
      </c>
    </row>
    <row r="28" spans="1:5" ht="25.5">
      <c r="A28" s="105" t="s">
        <v>28</v>
      </c>
      <c r="B28" s="90" t="s">
        <v>251</v>
      </c>
      <c r="C28" s="91">
        <v>0</v>
      </c>
      <c r="D28" s="91">
        <v>0</v>
      </c>
      <c r="E28" s="91">
        <v>0</v>
      </c>
    </row>
    <row r="29" spans="1:5" ht="25.5">
      <c r="A29" s="104" t="s">
        <v>29</v>
      </c>
      <c r="B29" s="86" t="s">
        <v>252</v>
      </c>
      <c r="C29" s="87">
        <v>0</v>
      </c>
      <c r="D29" s="87">
        <v>0</v>
      </c>
      <c r="E29" s="87">
        <v>0</v>
      </c>
    </row>
    <row r="30" spans="1:5" ht="12.75">
      <c r="A30" s="104" t="s">
        <v>30</v>
      </c>
      <c r="B30" s="86" t="s">
        <v>253</v>
      </c>
      <c r="C30" s="87">
        <v>0</v>
      </c>
      <c r="D30" s="87">
        <v>0</v>
      </c>
      <c r="E30" s="87">
        <v>0</v>
      </c>
    </row>
    <row r="31" spans="1:5" ht="12.75">
      <c r="A31" s="104" t="s">
        <v>31</v>
      </c>
      <c r="B31" s="86" t="s">
        <v>254</v>
      </c>
      <c r="C31" s="87">
        <v>0</v>
      </c>
      <c r="D31" s="87">
        <v>0</v>
      </c>
      <c r="E31" s="87">
        <v>0</v>
      </c>
    </row>
    <row r="32" spans="1:5" ht="25.5">
      <c r="A32" s="104" t="s">
        <v>32</v>
      </c>
      <c r="B32" s="86" t="s">
        <v>255</v>
      </c>
      <c r="C32" s="87">
        <v>0</v>
      </c>
      <c r="D32" s="87">
        <v>0</v>
      </c>
      <c r="E32" s="87">
        <v>0</v>
      </c>
    </row>
    <row r="33" spans="1:5" ht="25.5">
      <c r="A33" s="104" t="s">
        <v>33</v>
      </c>
      <c r="B33" s="86" t="s">
        <v>256</v>
      </c>
      <c r="C33" s="87">
        <v>0</v>
      </c>
      <c r="D33" s="87">
        <v>0</v>
      </c>
      <c r="E33" s="87">
        <v>0</v>
      </c>
    </row>
    <row r="34" spans="1:5" ht="25.5">
      <c r="A34" s="105" t="s">
        <v>34</v>
      </c>
      <c r="B34" s="90" t="s">
        <v>257</v>
      </c>
      <c r="C34" s="91">
        <v>0</v>
      </c>
      <c r="D34" s="91">
        <v>0</v>
      </c>
      <c r="E34" s="91">
        <v>0</v>
      </c>
    </row>
    <row r="35" spans="1:5" ht="38.25">
      <c r="A35" s="105" t="s">
        <v>35</v>
      </c>
      <c r="B35" s="90" t="s">
        <v>258</v>
      </c>
      <c r="C35" s="91">
        <v>276581</v>
      </c>
      <c r="D35" s="91">
        <v>0</v>
      </c>
      <c r="E35" s="91">
        <v>63759</v>
      </c>
    </row>
    <row r="36" spans="1:5" ht="12.75">
      <c r="A36" s="104" t="s">
        <v>36</v>
      </c>
      <c r="B36" s="86" t="s">
        <v>259</v>
      </c>
      <c r="C36" s="87">
        <v>0</v>
      </c>
      <c r="D36" s="87">
        <v>0</v>
      </c>
      <c r="E36" s="87">
        <v>0</v>
      </c>
    </row>
    <row r="37" spans="1:5" ht="25.5">
      <c r="A37" s="104" t="s">
        <v>37</v>
      </c>
      <c r="B37" s="86" t="s">
        <v>260</v>
      </c>
      <c r="C37" s="87">
        <v>0</v>
      </c>
      <c r="D37" s="87">
        <v>0</v>
      </c>
      <c r="E37" s="87">
        <v>0</v>
      </c>
    </row>
    <row r="38" spans="1:5" ht="12.75">
      <c r="A38" s="104" t="s">
        <v>38</v>
      </c>
      <c r="B38" s="86" t="s">
        <v>261</v>
      </c>
      <c r="C38" s="87">
        <v>0</v>
      </c>
      <c r="D38" s="87">
        <v>0</v>
      </c>
      <c r="E38" s="87">
        <v>0</v>
      </c>
    </row>
    <row r="39" spans="1:5" ht="25.5">
      <c r="A39" s="104" t="s">
        <v>39</v>
      </c>
      <c r="B39" s="86" t="s">
        <v>262</v>
      </c>
      <c r="C39" s="87">
        <v>0</v>
      </c>
      <c r="D39" s="87">
        <v>0</v>
      </c>
      <c r="E39" s="87">
        <v>0</v>
      </c>
    </row>
    <row r="40" spans="1:5" ht="12.75">
      <c r="A40" s="104" t="s">
        <v>40</v>
      </c>
      <c r="B40" s="86" t="s">
        <v>263</v>
      </c>
      <c r="C40" s="87">
        <v>0</v>
      </c>
      <c r="D40" s="87">
        <v>0</v>
      </c>
      <c r="E40" s="87">
        <v>0</v>
      </c>
    </row>
    <row r="41" spans="1:5" ht="12.75">
      <c r="A41" s="105" t="s">
        <v>41</v>
      </c>
      <c r="B41" s="90" t="s">
        <v>264</v>
      </c>
      <c r="C41" s="91">
        <v>0</v>
      </c>
      <c r="D41" s="91">
        <v>0</v>
      </c>
      <c r="E41" s="91">
        <v>0</v>
      </c>
    </row>
    <row r="42" spans="1:5" ht="12.75">
      <c r="A42" s="104" t="s">
        <v>42</v>
      </c>
      <c r="B42" s="86" t="s">
        <v>265</v>
      </c>
      <c r="C42" s="87">
        <v>0</v>
      </c>
      <c r="D42" s="87">
        <v>0</v>
      </c>
      <c r="E42" s="87">
        <v>0</v>
      </c>
    </row>
    <row r="43" spans="1:5" ht="38.25">
      <c r="A43" s="104" t="s">
        <v>43</v>
      </c>
      <c r="B43" s="86" t="s">
        <v>266</v>
      </c>
      <c r="C43" s="87">
        <v>0</v>
      </c>
      <c r="D43" s="87">
        <v>0</v>
      </c>
      <c r="E43" s="87">
        <v>0</v>
      </c>
    </row>
    <row r="44" spans="1:5" ht="12.75">
      <c r="A44" s="104" t="s">
        <v>44</v>
      </c>
      <c r="B44" s="86" t="s">
        <v>267</v>
      </c>
      <c r="C44" s="87">
        <v>0</v>
      </c>
      <c r="D44" s="87">
        <v>0</v>
      </c>
      <c r="E44" s="87">
        <v>0</v>
      </c>
    </row>
    <row r="45" spans="1:5" ht="12.75">
      <c r="A45" s="104" t="s">
        <v>45</v>
      </c>
      <c r="B45" s="86" t="s">
        <v>268</v>
      </c>
      <c r="C45" s="87">
        <v>0</v>
      </c>
      <c r="D45" s="87">
        <v>0</v>
      </c>
      <c r="E45" s="87">
        <v>0</v>
      </c>
    </row>
    <row r="46" spans="1:5" ht="12.75">
      <c r="A46" s="104" t="s">
        <v>47</v>
      </c>
      <c r="B46" s="86" t="s">
        <v>269</v>
      </c>
      <c r="C46" s="87">
        <v>0</v>
      </c>
      <c r="D46" s="87">
        <v>0</v>
      </c>
      <c r="E46" s="87">
        <v>0</v>
      </c>
    </row>
    <row r="47" spans="1:5" ht="25.5">
      <c r="A47" s="104" t="s">
        <v>48</v>
      </c>
      <c r="B47" s="86" t="s">
        <v>270</v>
      </c>
      <c r="C47" s="87">
        <v>0</v>
      </c>
      <c r="D47" s="87">
        <v>0</v>
      </c>
      <c r="E47" s="87">
        <v>0</v>
      </c>
    </row>
    <row r="48" spans="1:5" ht="12.75">
      <c r="A48" s="104" t="s">
        <v>49</v>
      </c>
      <c r="B48" s="86" t="s">
        <v>271</v>
      </c>
      <c r="C48" s="87">
        <v>0</v>
      </c>
      <c r="D48" s="87">
        <v>0</v>
      </c>
      <c r="E48" s="87">
        <v>0</v>
      </c>
    </row>
    <row r="49" spans="1:5" ht="12.75">
      <c r="A49" s="105" t="s">
        <v>50</v>
      </c>
      <c r="B49" s="90" t="s">
        <v>272</v>
      </c>
      <c r="C49" s="91">
        <v>0</v>
      </c>
      <c r="D49" s="91">
        <v>0</v>
      </c>
      <c r="E49" s="91">
        <v>0</v>
      </c>
    </row>
    <row r="50" spans="1:5" ht="25.5">
      <c r="A50" s="105" t="s">
        <v>51</v>
      </c>
      <c r="B50" s="90" t="s">
        <v>273</v>
      </c>
      <c r="C50" s="91">
        <v>0</v>
      </c>
      <c r="D50" s="91">
        <v>0</v>
      </c>
      <c r="E50" s="91">
        <v>0</v>
      </c>
    </row>
    <row r="51" spans="1:5" ht="25.5">
      <c r="A51" s="104" t="s">
        <v>52</v>
      </c>
      <c r="B51" s="86" t="s">
        <v>274</v>
      </c>
      <c r="C51" s="87">
        <v>0</v>
      </c>
      <c r="D51" s="87">
        <v>0</v>
      </c>
      <c r="E51" s="87">
        <v>0</v>
      </c>
    </row>
    <row r="52" spans="1:5" ht="25.5">
      <c r="A52" s="104" t="s">
        <v>53</v>
      </c>
      <c r="B52" s="86" t="s">
        <v>275</v>
      </c>
      <c r="C52" s="87">
        <v>0</v>
      </c>
      <c r="D52" s="87">
        <v>0</v>
      </c>
      <c r="E52" s="87">
        <v>0</v>
      </c>
    </row>
    <row r="53" spans="1:5" ht="12.75">
      <c r="A53" s="105" t="s">
        <v>54</v>
      </c>
      <c r="B53" s="90" t="s">
        <v>276</v>
      </c>
      <c r="C53" s="91">
        <v>0</v>
      </c>
      <c r="D53" s="91">
        <v>0</v>
      </c>
      <c r="E53" s="91">
        <v>0</v>
      </c>
    </row>
    <row r="54" spans="1:5" ht="12.75">
      <c r="A54" s="104" t="s">
        <v>55</v>
      </c>
      <c r="B54" s="86" t="s">
        <v>277</v>
      </c>
      <c r="C54" s="87">
        <v>27890</v>
      </c>
      <c r="D54" s="87">
        <v>0</v>
      </c>
      <c r="E54" s="87">
        <v>22275</v>
      </c>
    </row>
    <row r="55" spans="1:5" ht="12.75">
      <c r="A55" s="104" t="s">
        <v>56</v>
      </c>
      <c r="B55" s="86" t="s">
        <v>278</v>
      </c>
      <c r="C55" s="87">
        <v>0</v>
      </c>
      <c r="D55" s="87">
        <v>0</v>
      </c>
      <c r="E55" s="87">
        <v>0</v>
      </c>
    </row>
    <row r="56" spans="1:5" ht="25.5">
      <c r="A56" s="104" t="s">
        <v>57</v>
      </c>
      <c r="B56" s="86" t="s">
        <v>279</v>
      </c>
      <c r="C56" s="87">
        <v>0</v>
      </c>
      <c r="D56" s="87">
        <v>0</v>
      </c>
      <c r="E56" s="87">
        <v>0</v>
      </c>
    </row>
    <row r="57" spans="1:5" ht="25.5">
      <c r="A57" s="105" t="s">
        <v>58</v>
      </c>
      <c r="B57" s="90" t="s">
        <v>280</v>
      </c>
      <c r="C57" s="91">
        <v>27890</v>
      </c>
      <c r="D57" s="91">
        <v>0</v>
      </c>
      <c r="E57" s="91">
        <v>22275</v>
      </c>
    </row>
    <row r="58" spans="1:5" ht="12.75">
      <c r="A58" s="104" t="s">
        <v>59</v>
      </c>
      <c r="B58" s="86" t="s">
        <v>281</v>
      </c>
      <c r="C58" s="87">
        <v>424467</v>
      </c>
      <c r="D58" s="87">
        <v>0</v>
      </c>
      <c r="E58" s="87">
        <v>1025742</v>
      </c>
    </row>
    <row r="59" spans="1:5" ht="12.75">
      <c r="A59" s="104" t="s">
        <v>60</v>
      </c>
      <c r="B59" s="86" t="s">
        <v>282</v>
      </c>
      <c r="C59" s="87">
        <v>0</v>
      </c>
      <c r="D59" s="87">
        <v>0</v>
      </c>
      <c r="E59" s="87">
        <v>0</v>
      </c>
    </row>
    <row r="60" spans="1:5" ht="12.75">
      <c r="A60" s="105" t="s">
        <v>61</v>
      </c>
      <c r="B60" s="90" t="s">
        <v>283</v>
      </c>
      <c r="C60" s="91">
        <v>424467</v>
      </c>
      <c r="D60" s="91">
        <v>0</v>
      </c>
      <c r="E60" s="91">
        <v>1025742</v>
      </c>
    </row>
    <row r="61" spans="1:5" ht="12.75">
      <c r="A61" s="104" t="s">
        <v>62</v>
      </c>
      <c r="B61" s="86" t="s">
        <v>284</v>
      </c>
      <c r="C61" s="87">
        <v>0</v>
      </c>
      <c r="D61" s="87">
        <v>0</v>
      </c>
      <c r="E61" s="87">
        <v>0</v>
      </c>
    </row>
    <row r="62" spans="1:5" ht="12.75">
      <c r="A62" s="104" t="s">
        <v>63</v>
      </c>
      <c r="B62" s="86" t="s">
        <v>285</v>
      </c>
      <c r="C62" s="87">
        <v>0</v>
      </c>
      <c r="D62" s="87">
        <v>0</v>
      </c>
      <c r="E62" s="87">
        <v>0</v>
      </c>
    </row>
    <row r="63" spans="1:5" ht="12.75">
      <c r="A63" s="105" t="s">
        <v>64</v>
      </c>
      <c r="B63" s="90" t="s">
        <v>286</v>
      </c>
      <c r="C63" s="91">
        <v>0</v>
      </c>
      <c r="D63" s="91">
        <v>0</v>
      </c>
      <c r="E63" s="91">
        <v>0</v>
      </c>
    </row>
    <row r="64" spans="1:5" ht="12.75">
      <c r="A64" s="105" t="s">
        <v>65</v>
      </c>
      <c r="B64" s="90" t="s">
        <v>287</v>
      </c>
      <c r="C64" s="91">
        <v>452357</v>
      </c>
      <c r="D64" s="91">
        <v>0</v>
      </c>
      <c r="E64" s="91">
        <v>1048017</v>
      </c>
    </row>
    <row r="65" spans="1:5" ht="51">
      <c r="A65" s="104" t="s">
        <v>66</v>
      </c>
      <c r="B65" s="86" t="s">
        <v>288</v>
      </c>
      <c r="C65" s="87">
        <v>0</v>
      </c>
      <c r="D65" s="87">
        <v>0</v>
      </c>
      <c r="E65" s="87">
        <v>0</v>
      </c>
    </row>
    <row r="66" spans="1:5" ht="51">
      <c r="A66" s="104" t="s">
        <v>67</v>
      </c>
      <c r="B66" s="86" t="s">
        <v>289</v>
      </c>
      <c r="C66" s="87">
        <v>0</v>
      </c>
      <c r="D66" s="87">
        <v>0</v>
      </c>
      <c r="E66" s="87">
        <v>0</v>
      </c>
    </row>
    <row r="67" spans="1:5" ht="51">
      <c r="A67" s="104" t="s">
        <v>68</v>
      </c>
      <c r="B67" s="86" t="s">
        <v>290</v>
      </c>
      <c r="C67" s="87">
        <v>0</v>
      </c>
      <c r="D67" s="87">
        <v>0</v>
      </c>
      <c r="E67" s="87">
        <v>0</v>
      </c>
    </row>
    <row r="68" spans="1:5" ht="51">
      <c r="A68" s="104" t="s">
        <v>69</v>
      </c>
      <c r="B68" s="86" t="s">
        <v>291</v>
      </c>
      <c r="C68" s="87">
        <v>0</v>
      </c>
      <c r="D68" s="87">
        <v>0</v>
      </c>
      <c r="E68" s="87">
        <v>0</v>
      </c>
    </row>
    <row r="69" spans="1:5" ht="38.25">
      <c r="A69" s="104" t="s">
        <v>70</v>
      </c>
      <c r="B69" s="86" t="s">
        <v>292</v>
      </c>
      <c r="C69" s="87">
        <v>0</v>
      </c>
      <c r="D69" s="87">
        <v>0</v>
      </c>
      <c r="E69" s="87">
        <v>0</v>
      </c>
    </row>
    <row r="70" spans="1:5" ht="25.5">
      <c r="A70" s="104" t="s">
        <v>71</v>
      </c>
      <c r="B70" s="86" t="s">
        <v>293</v>
      </c>
      <c r="C70" s="87">
        <v>0</v>
      </c>
      <c r="D70" s="87">
        <v>0</v>
      </c>
      <c r="E70" s="87">
        <v>0</v>
      </c>
    </row>
    <row r="71" spans="1:5" ht="38.25">
      <c r="A71" s="104" t="s">
        <v>72</v>
      </c>
      <c r="B71" s="86" t="s">
        <v>294</v>
      </c>
      <c r="C71" s="87">
        <v>0</v>
      </c>
      <c r="D71" s="87">
        <v>0</v>
      </c>
      <c r="E71" s="87">
        <v>0</v>
      </c>
    </row>
    <row r="72" spans="1:5" ht="38.25">
      <c r="A72" s="104" t="s">
        <v>73</v>
      </c>
      <c r="B72" s="86" t="s">
        <v>295</v>
      </c>
      <c r="C72" s="87">
        <v>0</v>
      </c>
      <c r="D72" s="87">
        <v>0</v>
      </c>
      <c r="E72" s="87">
        <v>0</v>
      </c>
    </row>
    <row r="73" spans="1:5" ht="25.5">
      <c r="A73" s="104" t="s">
        <v>74</v>
      </c>
      <c r="B73" s="86" t="s">
        <v>296</v>
      </c>
      <c r="C73" s="87">
        <v>0</v>
      </c>
      <c r="D73" s="87">
        <v>0</v>
      </c>
      <c r="E73" s="87">
        <v>0</v>
      </c>
    </row>
    <row r="74" spans="1:5" ht="25.5">
      <c r="A74" s="104" t="s">
        <v>75</v>
      </c>
      <c r="B74" s="86" t="s">
        <v>297</v>
      </c>
      <c r="C74" s="87">
        <v>0</v>
      </c>
      <c r="D74" s="87">
        <v>0</v>
      </c>
      <c r="E74" s="87">
        <v>0</v>
      </c>
    </row>
    <row r="75" spans="1:5" ht="25.5">
      <c r="A75" s="104" t="s">
        <v>76</v>
      </c>
      <c r="B75" s="86" t="s">
        <v>298</v>
      </c>
      <c r="C75" s="87">
        <v>0</v>
      </c>
      <c r="D75" s="87">
        <v>0</v>
      </c>
      <c r="E75" s="87">
        <v>0</v>
      </c>
    </row>
    <row r="76" spans="1:5" ht="38.25">
      <c r="A76" s="104" t="s">
        <v>77</v>
      </c>
      <c r="B76" s="86" t="s">
        <v>299</v>
      </c>
      <c r="C76" s="87">
        <v>19673</v>
      </c>
      <c r="D76" s="87">
        <v>0</v>
      </c>
      <c r="E76" s="87">
        <v>0</v>
      </c>
    </row>
    <row r="77" spans="1:5" ht="51">
      <c r="A77" s="104" t="s">
        <v>78</v>
      </c>
      <c r="B77" s="86" t="s">
        <v>300</v>
      </c>
      <c r="C77" s="87">
        <v>19673</v>
      </c>
      <c r="D77" s="87">
        <v>0</v>
      </c>
      <c r="E77" s="87">
        <v>0</v>
      </c>
    </row>
    <row r="78" spans="1:5" ht="25.5">
      <c r="A78" s="104" t="s">
        <v>79</v>
      </c>
      <c r="B78" s="86" t="s">
        <v>301</v>
      </c>
      <c r="C78" s="87">
        <v>0</v>
      </c>
      <c r="D78" s="87">
        <v>0</v>
      </c>
      <c r="E78" s="87">
        <v>0</v>
      </c>
    </row>
    <row r="79" spans="1:5" ht="25.5">
      <c r="A79" s="104" t="s">
        <v>80</v>
      </c>
      <c r="B79" s="86" t="s">
        <v>302</v>
      </c>
      <c r="C79" s="87">
        <v>0</v>
      </c>
      <c r="D79" s="87">
        <v>0</v>
      </c>
      <c r="E79" s="87">
        <v>0</v>
      </c>
    </row>
    <row r="80" spans="1:5" ht="38.25">
      <c r="A80" s="104" t="s">
        <v>81</v>
      </c>
      <c r="B80" s="86" t="s">
        <v>303</v>
      </c>
      <c r="C80" s="87">
        <v>0</v>
      </c>
      <c r="D80" s="87">
        <v>0</v>
      </c>
      <c r="E80" s="87">
        <v>0</v>
      </c>
    </row>
    <row r="81" spans="1:5" ht="38.25">
      <c r="A81" s="104" t="s">
        <v>82</v>
      </c>
      <c r="B81" s="86" t="s">
        <v>304</v>
      </c>
      <c r="C81" s="87">
        <v>0</v>
      </c>
      <c r="D81" s="87">
        <v>0</v>
      </c>
      <c r="E81" s="87">
        <v>0</v>
      </c>
    </row>
    <row r="82" spans="1:5" ht="38.25">
      <c r="A82" s="104" t="s">
        <v>83</v>
      </c>
      <c r="B82" s="86" t="s">
        <v>1061</v>
      </c>
      <c r="C82" s="87">
        <v>0</v>
      </c>
      <c r="D82" s="87">
        <v>0</v>
      </c>
      <c r="E82" s="87">
        <v>0</v>
      </c>
    </row>
    <row r="83" spans="1:5" ht="38.25">
      <c r="A83" s="104" t="s">
        <v>84</v>
      </c>
      <c r="B83" s="86" t="s">
        <v>305</v>
      </c>
      <c r="C83" s="87">
        <v>0</v>
      </c>
      <c r="D83" s="87">
        <v>0</v>
      </c>
      <c r="E83" s="87">
        <v>0</v>
      </c>
    </row>
    <row r="84" spans="1:5" ht="25.5">
      <c r="A84" s="104" t="s">
        <v>85</v>
      </c>
      <c r="B84" s="86" t="s">
        <v>306</v>
      </c>
      <c r="C84" s="87">
        <v>0</v>
      </c>
      <c r="D84" s="87">
        <v>0</v>
      </c>
      <c r="E84" s="87">
        <v>0</v>
      </c>
    </row>
    <row r="85" spans="1:5" ht="25.5">
      <c r="A85" s="104" t="s">
        <v>86</v>
      </c>
      <c r="B85" s="86" t="s">
        <v>307</v>
      </c>
      <c r="C85" s="87">
        <v>0</v>
      </c>
      <c r="D85" s="87">
        <v>0</v>
      </c>
      <c r="E85" s="87">
        <v>0</v>
      </c>
    </row>
    <row r="86" spans="1:5" ht="38.25">
      <c r="A86" s="104" t="s">
        <v>87</v>
      </c>
      <c r="B86" s="86" t="s">
        <v>308</v>
      </c>
      <c r="C86" s="87">
        <v>0</v>
      </c>
      <c r="D86" s="87">
        <v>0</v>
      </c>
      <c r="E86" s="87">
        <v>0</v>
      </c>
    </row>
    <row r="87" spans="1:5" ht="25.5">
      <c r="A87" s="104" t="s">
        <v>88</v>
      </c>
      <c r="B87" s="86" t="s">
        <v>309</v>
      </c>
      <c r="C87" s="87">
        <v>0</v>
      </c>
      <c r="D87" s="87">
        <v>0</v>
      </c>
      <c r="E87" s="87">
        <v>0</v>
      </c>
    </row>
    <row r="88" spans="1:5" ht="25.5">
      <c r="A88" s="104" t="s">
        <v>89</v>
      </c>
      <c r="B88" s="86" t="s">
        <v>310</v>
      </c>
      <c r="C88" s="87">
        <v>0</v>
      </c>
      <c r="D88" s="87">
        <v>0</v>
      </c>
      <c r="E88" s="87">
        <v>0</v>
      </c>
    </row>
    <row r="89" spans="1:5" ht="38.25">
      <c r="A89" s="104" t="s">
        <v>90</v>
      </c>
      <c r="B89" s="86" t="s">
        <v>311</v>
      </c>
      <c r="C89" s="87">
        <v>0</v>
      </c>
      <c r="D89" s="87">
        <v>0</v>
      </c>
      <c r="E89" s="87">
        <v>0</v>
      </c>
    </row>
    <row r="90" spans="1:5" ht="25.5">
      <c r="A90" s="104" t="s">
        <v>91</v>
      </c>
      <c r="B90" s="86" t="s">
        <v>312</v>
      </c>
      <c r="C90" s="87">
        <v>0</v>
      </c>
      <c r="D90" s="87">
        <v>0</v>
      </c>
      <c r="E90" s="87">
        <v>0</v>
      </c>
    </row>
    <row r="91" spans="1:5" ht="38.25">
      <c r="A91" s="104" t="s">
        <v>92</v>
      </c>
      <c r="B91" s="86" t="s">
        <v>313</v>
      </c>
      <c r="C91" s="87">
        <v>0</v>
      </c>
      <c r="D91" s="87">
        <v>0</v>
      </c>
      <c r="E91" s="87">
        <v>0</v>
      </c>
    </row>
    <row r="92" spans="1:5" ht="38.25">
      <c r="A92" s="104" t="s">
        <v>93</v>
      </c>
      <c r="B92" s="86" t="s">
        <v>314</v>
      </c>
      <c r="C92" s="87">
        <v>0</v>
      </c>
      <c r="D92" s="87">
        <v>0</v>
      </c>
      <c r="E92" s="87">
        <v>278595</v>
      </c>
    </row>
    <row r="93" spans="1:5" ht="51">
      <c r="A93" s="104" t="s">
        <v>94</v>
      </c>
      <c r="B93" s="86" t="s">
        <v>315</v>
      </c>
      <c r="C93" s="87">
        <v>0</v>
      </c>
      <c r="D93" s="87">
        <v>0</v>
      </c>
      <c r="E93" s="87">
        <v>0</v>
      </c>
    </row>
    <row r="94" spans="1:5" ht="51">
      <c r="A94" s="104" t="s">
        <v>95</v>
      </c>
      <c r="B94" s="86" t="s">
        <v>316</v>
      </c>
      <c r="C94" s="87">
        <v>0</v>
      </c>
      <c r="D94" s="87">
        <v>0</v>
      </c>
      <c r="E94" s="87">
        <v>0</v>
      </c>
    </row>
    <row r="95" spans="1:5" ht="51">
      <c r="A95" s="104" t="s">
        <v>96</v>
      </c>
      <c r="B95" s="86" t="s">
        <v>317</v>
      </c>
      <c r="C95" s="87">
        <v>0</v>
      </c>
      <c r="D95" s="87">
        <v>0</v>
      </c>
      <c r="E95" s="87">
        <v>0</v>
      </c>
    </row>
    <row r="96" spans="1:5" ht="38.25">
      <c r="A96" s="104" t="s">
        <v>97</v>
      </c>
      <c r="B96" s="86" t="s">
        <v>318</v>
      </c>
      <c r="C96" s="87">
        <v>0</v>
      </c>
      <c r="D96" s="87">
        <v>0</v>
      </c>
      <c r="E96" s="87">
        <v>0</v>
      </c>
    </row>
    <row r="97" spans="1:5" ht="51">
      <c r="A97" s="104" t="s">
        <v>98</v>
      </c>
      <c r="B97" s="86" t="s">
        <v>319</v>
      </c>
      <c r="C97" s="87">
        <v>0</v>
      </c>
      <c r="D97" s="87">
        <v>0</v>
      </c>
      <c r="E97" s="87">
        <v>0</v>
      </c>
    </row>
    <row r="98" spans="1:5" ht="51">
      <c r="A98" s="104" t="s">
        <v>99</v>
      </c>
      <c r="B98" s="86" t="s">
        <v>320</v>
      </c>
      <c r="C98" s="87">
        <v>0</v>
      </c>
      <c r="D98" s="87">
        <v>0</v>
      </c>
      <c r="E98" s="87">
        <v>0</v>
      </c>
    </row>
    <row r="99" spans="1:5" ht="51">
      <c r="A99" s="104" t="s">
        <v>100</v>
      </c>
      <c r="B99" s="86" t="s">
        <v>321</v>
      </c>
      <c r="C99" s="87">
        <v>0</v>
      </c>
      <c r="D99" s="87">
        <v>0</v>
      </c>
      <c r="E99" s="87">
        <v>0</v>
      </c>
    </row>
    <row r="100" spans="1:5" ht="38.25">
      <c r="A100" s="104" t="s">
        <v>101</v>
      </c>
      <c r="B100" s="86" t="s">
        <v>322</v>
      </c>
      <c r="C100" s="87">
        <v>0</v>
      </c>
      <c r="D100" s="87">
        <v>0</v>
      </c>
      <c r="E100" s="87">
        <v>0</v>
      </c>
    </row>
    <row r="101" spans="1:5" ht="38.25">
      <c r="A101" s="104" t="s">
        <v>102</v>
      </c>
      <c r="B101" s="86" t="s">
        <v>323</v>
      </c>
      <c r="C101" s="87">
        <v>0</v>
      </c>
      <c r="D101" s="87">
        <v>0</v>
      </c>
      <c r="E101" s="87">
        <v>0</v>
      </c>
    </row>
    <row r="102" spans="1:5" ht="38.25">
      <c r="A102" s="104" t="s">
        <v>103</v>
      </c>
      <c r="B102" s="86" t="s">
        <v>324</v>
      </c>
      <c r="C102" s="87">
        <v>0</v>
      </c>
      <c r="D102" s="87">
        <v>0</v>
      </c>
      <c r="E102" s="87">
        <v>0</v>
      </c>
    </row>
    <row r="103" spans="1:5" ht="38.25">
      <c r="A103" s="104" t="s">
        <v>104</v>
      </c>
      <c r="B103" s="86" t="s">
        <v>325</v>
      </c>
      <c r="C103" s="87">
        <v>0</v>
      </c>
      <c r="D103" s="87">
        <v>0</v>
      </c>
      <c r="E103" s="87">
        <v>0</v>
      </c>
    </row>
    <row r="104" spans="1:5" ht="38.25">
      <c r="A104" s="104" t="s">
        <v>105</v>
      </c>
      <c r="B104" s="86" t="s">
        <v>326</v>
      </c>
      <c r="C104" s="87">
        <v>0</v>
      </c>
      <c r="D104" s="87">
        <v>0</v>
      </c>
      <c r="E104" s="87">
        <v>0</v>
      </c>
    </row>
    <row r="105" spans="1:5" ht="38.25">
      <c r="A105" s="104" t="s">
        <v>106</v>
      </c>
      <c r="B105" s="86" t="s">
        <v>327</v>
      </c>
      <c r="C105" s="87">
        <v>0</v>
      </c>
      <c r="D105" s="87">
        <v>0</v>
      </c>
      <c r="E105" s="87">
        <v>0</v>
      </c>
    </row>
    <row r="106" spans="1:5" ht="38.25">
      <c r="A106" s="104" t="s">
        <v>107</v>
      </c>
      <c r="B106" s="86" t="s">
        <v>328</v>
      </c>
      <c r="C106" s="87">
        <v>0</v>
      </c>
      <c r="D106" s="87">
        <v>0</v>
      </c>
      <c r="E106" s="87">
        <v>0</v>
      </c>
    </row>
    <row r="107" spans="1:5" ht="38.25">
      <c r="A107" s="104" t="s">
        <v>108</v>
      </c>
      <c r="B107" s="86" t="s">
        <v>329</v>
      </c>
      <c r="C107" s="87">
        <v>0</v>
      </c>
      <c r="D107" s="87">
        <v>0</v>
      </c>
      <c r="E107" s="87">
        <v>0</v>
      </c>
    </row>
    <row r="108" spans="1:5" ht="25.5">
      <c r="A108" s="105" t="s">
        <v>109</v>
      </c>
      <c r="B108" s="90" t="s">
        <v>330</v>
      </c>
      <c r="C108" s="91">
        <v>19673</v>
      </c>
      <c r="D108" s="91">
        <v>0</v>
      </c>
      <c r="E108" s="91">
        <v>278595</v>
      </c>
    </row>
    <row r="109" spans="1:5" ht="51">
      <c r="A109" s="104" t="s">
        <v>110</v>
      </c>
      <c r="B109" s="86" t="s">
        <v>331</v>
      </c>
      <c r="C109" s="87">
        <v>0</v>
      </c>
      <c r="D109" s="87">
        <v>0</v>
      </c>
      <c r="E109" s="87">
        <v>0</v>
      </c>
    </row>
    <row r="110" spans="1:5" ht="51">
      <c r="A110" s="104" t="s">
        <v>111</v>
      </c>
      <c r="B110" s="86" t="s">
        <v>332</v>
      </c>
      <c r="C110" s="87">
        <v>0</v>
      </c>
      <c r="D110" s="87">
        <v>0</v>
      </c>
      <c r="E110" s="87">
        <v>0</v>
      </c>
    </row>
    <row r="111" spans="1:5" ht="51">
      <c r="A111" s="104" t="s">
        <v>112</v>
      </c>
      <c r="B111" s="86" t="s">
        <v>333</v>
      </c>
      <c r="C111" s="87">
        <v>0</v>
      </c>
      <c r="D111" s="87">
        <v>0</v>
      </c>
      <c r="E111" s="87">
        <v>0</v>
      </c>
    </row>
    <row r="112" spans="1:5" ht="51">
      <c r="A112" s="104" t="s">
        <v>113</v>
      </c>
      <c r="B112" s="86" t="s">
        <v>334</v>
      </c>
      <c r="C112" s="87">
        <v>0</v>
      </c>
      <c r="D112" s="87">
        <v>0</v>
      </c>
      <c r="E112" s="87">
        <v>0</v>
      </c>
    </row>
    <row r="113" spans="1:5" ht="38.25">
      <c r="A113" s="104" t="s">
        <v>114</v>
      </c>
      <c r="B113" s="86" t="s">
        <v>335</v>
      </c>
      <c r="C113" s="87">
        <v>0</v>
      </c>
      <c r="D113" s="87">
        <v>0</v>
      </c>
      <c r="E113" s="87">
        <v>0</v>
      </c>
    </row>
    <row r="114" spans="1:5" ht="25.5">
      <c r="A114" s="104" t="s">
        <v>115</v>
      </c>
      <c r="B114" s="86" t="s">
        <v>336</v>
      </c>
      <c r="C114" s="87">
        <v>0</v>
      </c>
      <c r="D114" s="87">
        <v>0</v>
      </c>
      <c r="E114" s="87">
        <v>0</v>
      </c>
    </row>
    <row r="115" spans="1:5" ht="38.25">
      <c r="A115" s="104" t="s">
        <v>116</v>
      </c>
      <c r="B115" s="86" t="s">
        <v>337</v>
      </c>
      <c r="C115" s="87">
        <v>0</v>
      </c>
      <c r="D115" s="87">
        <v>0</v>
      </c>
      <c r="E115" s="87">
        <v>0</v>
      </c>
    </row>
    <row r="116" spans="1:5" ht="38.25">
      <c r="A116" s="104" t="s">
        <v>117</v>
      </c>
      <c r="B116" s="86" t="s">
        <v>338</v>
      </c>
      <c r="C116" s="87">
        <v>0</v>
      </c>
      <c r="D116" s="87">
        <v>0</v>
      </c>
      <c r="E116" s="87">
        <v>0</v>
      </c>
    </row>
    <row r="117" spans="1:5" ht="25.5">
      <c r="A117" s="104" t="s">
        <v>118</v>
      </c>
      <c r="B117" s="86" t="s">
        <v>339</v>
      </c>
      <c r="C117" s="87">
        <v>0</v>
      </c>
      <c r="D117" s="87">
        <v>0</v>
      </c>
      <c r="E117" s="87">
        <v>0</v>
      </c>
    </row>
    <row r="118" spans="1:5" ht="38.25">
      <c r="A118" s="104" t="s">
        <v>119</v>
      </c>
      <c r="B118" s="86" t="s">
        <v>340</v>
      </c>
      <c r="C118" s="87">
        <v>0</v>
      </c>
      <c r="D118" s="87">
        <v>0</v>
      </c>
      <c r="E118" s="87">
        <v>0</v>
      </c>
    </row>
    <row r="119" spans="1:5" ht="38.25">
      <c r="A119" s="104" t="s">
        <v>120</v>
      </c>
      <c r="B119" s="86" t="s">
        <v>341</v>
      </c>
      <c r="C119" s="87">
        <v>0</v>
      </c>
      <c r="D119" s="87">
        <v>0</v>
      </c>
      <c r="E119" s="87">
        <v>0</v>
      </c>
    </row>
    <row r="120" spans="1:5" ht="38.25">
      <c r="A120" s="104" t="s">
        <v>121</v>
      </c>
      <c r="B120" s="86" t="s">
        <v>342</v>
      </c>
      <c r="C120" s="87">
        <v>0</v>
      </c>
      <c r="D120" s="87">
        <v>0</v>
      </c>
      <c r="E120" s="87">
        <v>0</v>
      </c>
    </row>
    <row r="121" spans="1:5" ht="51">
      <c r="A121" s="104" t="s">
        <v>122</v>
      </c>
      <c r="B121" s="86" t="s">
        <v>343</v>
      </c>
      <c r="C121" s="87">
        <v>0</v>
      </c>
      <c r="D121" s="87">
        <v>0</v>
      </c>
      <c r="E121" s="87">
        <v>0</v>
      </c>
    </row>
    <row r="122" spans="1:5" ht="25.5">
      <c r="A122" s="104" t="s">
        <v>123</v>
      </c>
      <c r="B122" s="86" t="s">
        <v>344</v>
      </c>
      <c r="C122" s="87">
        <v>0</v>
      </c>
      <c r="D122" s="87">
        <v>0</v>
      </c>
      <c r="E122" s="87">
        <v>0</v>
      </c>
    </row>
    <row r="123" spans="1:5" ht="25.5">
      <c r="A123" s="104" t="s">
        <v>124</v>
      </c>
      <c r="B123" s="86" t="s">
        <v>345</v>
      </c>
      <c r="C123" s="87">
        <v>0</v>
      </c>
      <c r="D123" s="87">
        <v>0</v>
      </c>
      <c r="E123" s="87">
        <v>0</v>
      </c>
    </row>
    <row r="124" spans="1:5" ht="38.25">
      <c r="A124" s="104" t="s">
        <v>125</v>
      </c>
      <c r="B124" s="86" t="s">
        <v>346</v>
      </c>
      <c r="C124" s="87">
        <v>0</v>
      </c>
      <c r="D124" s="87">
        <v>0</v>
      </c>
      <c r="E124" s="87">
        <v>0</v>
      </c>
    </row>
    <row r="125" spans="1:5" ht="38.25">
      <c r="A125" s="104" t="s">
        <v>126</v>
      </c>
      <c r="B125" s="86" t="s">
        <v>347</v>
      </c>
      <c r="C125" s="87">
        <v>0</v>
      </c>
      <c r="D125" s="87">
        <v>0</v>
      </c>
      <c r="E125" s="87">
        <v>0</v>
      </c>
    </row>
    <row r="126" spans="1:5" ht="38.25">
      <c r="A126" s="104" t="s">
        <v>127</v>
      </c>
      <c r="B126" s="86" t="s">
        <v>1062</v>
      </c>
      <c r="C126" s="87">
        <v>0</v>
      </c>
      <c r="D126" s="87">
        <v>0</v>
      </c>
      <c r="E126" s="87">
        <v>0</v>
      </c>
    </row>
    <row r="127" spans="1:5" ht="38.25">
      <c r="A127" s="104" t="s">
        <v>128</v>
      </c>
      <c r="B127" s="86" t="s">
        <v>348</v>
      </c>
      <c r="C127" s="87">
        <v>0</v>
      </c>
      <c r="D127" s="87">
        <v>0</v>
      </c>
      <c r="E127" s="87">
        <v>0</v>
      </c>
    </row>
    <row r="128" spans="1:5" ht="38.25">
      <c r="A128" s="104" t="s">
        <v>129</v>
      </c>
      <c r="B128" s="86" t="s">
        <v>349</v>
      </c>
      <c r="C128" s="87">
        <v>0</v>
      </c>
      <c r="D128" s="87">
        <v>0</v>
      </c>
      <c r="E128" s="87">
        <v>0</v>
      </c>
    </row>
    <row r="129" spans="1:5" ht="38.25">
      <c r="A129" s="104" t="s">
        <v>130</v>
      </c>
      <c r="B129" s="86" t="s">
        <v>350</v>
      </c>
      <c r="C129" s="87">
        <v>0</v>
      </c>
      <c r="D129" s="87">
        <v>0</v>
      </c>
      <c r="E129" s="87">
        <v>0</v>
      </c>
    </row>
    <row r="130" spans="1:5" ht="38.25">
      <c r="A130" s="104" t="s">
        <v>131</v>
      </c>
      <c r="B130" s="86" t="s">
        <v>351</v>
      </c>
      <c r="C130" s="87">
        <v>0</v>
      </c>
      <c r="D130" s="87">
        <v>0</v>
      </c>
      <c r="E130" s="87">
        <v>0</v>
      </c>
    </row>
    <row r="131" spans="1:5" ht="38.25">
      <c r="A131" s="104" t="s">
        <v>132</v>
      </c>
      <c r="B131" s="86" t="s">
        <v>352</v>
      </c>
      <c r="C131" s="87">
        <v>0</v>
      </c>
      <c r="D131" s="87">
        <v>0</v>
      </c>
      <c r="E131" s="87">
        <v>0</v>
      </c>
    </row>
    <row r="132" spans="1:5" ht="25.5">
      <c r="A132" s="104" t="s">
        <v>133</v>
      </c>
      <c r="B132" s="86" t="s">
        <v>353</v>
      </c>
      <c r="C132" s="87">
        <v>0</v>
      </c>
      <c r="D132" s="87">
        <v>0</v>
      </c>
      <c r="E132" s="87">
        <v>0</v>
      </c>
    </row>
    <row r="133" spans="1:5" ht="38.25">
      <c r="A133" s="104" t="s">
        <v>134</v>
      </c>
      <c r="B133" s="86" t="s">
        <v>354</v>
      </c>
      <c r="C133" s="87">
        <v>0</v>
      </c>
      <c r="D133" s="87">
        <v>0</v>
      </c>
      <c r="E133" s="87">
        <v>0</v>
      </c>
    </row>
    <row r="134" spans="1:5" ht="38.25">
      <c r="A134" s="104" t="s">
        <v>135</v>
      </c>
      <c r="B134" s="86" t="s">
        <v>355</v>
      </c>
      <c r="C134" s="87">
        <v>0</v>
      </c>
      <c r="D134" s="87">
        <v>0</v>
      </c>
      <c r="E134" s="87">
        <v>0</v>
      </c>
    </row>
    <row r="135" spans="1:5" ht="38.25">
      <c r="A135" s="104" t="s">
        <v>136</v>
      </c>
      <c r="B135" s="86" t="s">
        <v>356</v>
      </c>
      <c r="C135" s="87">
        <v>0</v>
      </c>
      <c r="D135" s="87">
        <v>0</v>
      </c>
      <c r="E135" s="87">
        <v>0</v>
      </c>
    </row>
    <row r="136" spans="1:5" ht="38.25">
      <c r="A136" s="104" t="s">
        <v>137</v>
      </c>
      <c r="B136" s="86" t="s">
        <v>357</v>
      </c>
      <c r="C136" s="87">
        <v>0</v>
      </c>
      <c r="D136" s="87">
        <v>0</v>
      </c>
      <c r="E136" s="87">
        <v>0</v>
      </c>
    </row>
    <row r="137" spans="1:5" ht="51">
      <c r="A137" s="104" t="s">
        <v>138</v>
      </c>
      <c r="B137" s="86" t="s">
        <v>358</v>
      </c>
      <c r="C137" s="87">
        <v>0</v>
      </c>
      <c r="D137" s="87">
        <v>0</v>
      </c>
      <c r="E137" s="87">
        <v>0</v>
      </c>
    </row>
    <row r="138" spans="1:5" ht="63.75">
      <c r="A138" s="104" t="s">
        <v>139</v>
      </c>
      <c r="B138" s="86" t="s">
        <v>359</v>
      </c>
      <c r="C138" s="87">
        <v>0</v>
      </c>
      <c r="D138" s="87">
        <v>0</v>
      </c>
      <c r="E138" s="87">
        <v>0</v>
      </c>
    </row>
    <row r="139" spans="1:5" ht="51">
      <c r="A139" s="104" t="s">
        <v>140</v>
      </c>
      <c r="B139" s="86" t="s">
        <v>360</v>
      </c>
      <c r="C139" s="87">
        <v>0</v>
      </c>
      <c r="D139" s="87">
        <v>0</v>
      </c>
      <c r="E139" s="87">
        <v>0</v>
      </c>
    </row>
    <row r="140" spans="1:5" ht="38.25">
      <c r="A140" s="104" t="s">
        <v>141</v>
      </c>
      <c r="B140" s="86" t="s">
        <v>361</v>
      </c>
      <c r="C140" s="87">
        <v>0</v>
      </c>
      <c r="D140" s="87">
        <v>0</v>
      </c>
      <c r="E140" s="87">
        <v>0</v>
      </c>
    </row>
    <row r="141" spans="1:5" ht="51">
      <c r="A141" s="104" t="s">
        <v>142</v>
      </c>
      <c r="B141" s="86" t="s">
        <v>362</v>
      </c>
      <c r="C141" s="87">
        <v>0</v>
      </c>
      <c r="D141" s="87">
        <v>0</v>
      </c>
      <c r="E141" s="87">
        <v>0</v>
      </c>
    </row>
    <row r="142" spans="1:5" ht="63.75">
      <c r="A142" s="104" t="s">
        <v>143</v>
      </c>
      <c r="B142" s="86" t="s">
        <v>363</v>
      </c>
      <c r="C142" s="87">
        <v>0</v>
      </c>
      <c r="D142" s="87">
        <v>0</v>
      </c>
      <c r="E142" s="87">
        <v>0</v>
      </c>
    </row>
    <row r="143" spans="1:5" ht="51">
      <c r="A143" s="104" t="s">
        <v>144</v>
      </c>
      <c r="B143" s="86" t="s">
        <v>364</v>
      </c>
      <c r="C143" s="87">
        <v>0</v>
      </c>
      <c r="D143" s="87">
        <v>0</v>
      </c>
      <c r="E143" s="87">
        <v>0</v>
      </c>
    </row>
    <row r="144" spans="1:5" ht="38.25">
      <c r="A144" s="104" t="s">
        <v>145</v>
      </c>
      <c r="B144" s="86" t="s">
        <v>1063</v>
      </c>
      <c r="C144" s="87">
        <v>0</v>
      </c>
      <c r="D144" s="87">
        <v>0</v>
      </c>
      <c r="E144" s="87">
        <v>0</v>
      </c>
    </row>
    <row r="145" spans="1:5" ht="38.25">
      <c r="A145" s="104" t="s">
        <v>146</v>
      </c>
      <c r="B145" s="86" t="s">
        <v>365</v>
      </c>
      <c r="C145" s="87">
        <v>0</v>
      </c>
      <c r="D145" s="87">
        <v>0</v>
      </c>
      <c r="E145" s="87">
        <v>0</v>
      </c>
    </row>
    <row r="146" spans="1:5" ht="38.25">
      <c r="A146" s="104" t="s">
        <v>147</v>
      </c>
      <c r="B146" s="86" t="s">
        <v>1064</v>
      </c>
      <c r="C146" s="87">
        <v>0</v>
      </c>
      <c r="D146" s="87">
        <v>0</v>
      </c>
      <c r="E146" s="87">
        <v>0</v>
      </c>
    </row>
    <row r="147" spans="1:5" ht="38.25">
      <c r="A147" s="104" t="s">
        <v>148</v>
      </c>
      <c r="B147" s="86" t="s">
        <v>1065</v>
      </c>
      <c r="C147" s="87">
        <v>0</v>
      </c>
      <c r="D147" s="87">
        <v>0</v>
      </c>
      <c r="E147" s="87">
        <v>0</v>
      </c>
    </row>
    <row r="148" spans="1:5" ht="38.25">
      <c r="A148" s="104" t="s">
        <v>149</v>
      </c>
      <c r="B148" s="86" t="s">
        <v>1066</v>
      </c>
      <c r="C148" s="87">
        <v>0</v>
      </c>
      <c r="D148" s="87">
        <v>0</v>
      </c>
      <c r="E148" s="87">
        <v>0</v>
      </c>
    </row>
    <row r="149" spans="1:5" ht="25.5">
      <c r="A149" s="105" t="s">
        <v>150</v>
      </c>
      <c r="B149" s="90" t="s">
        <v>366</v>
      </c>
      <c r="C149" s="91">
        <v>0</v>
      </c>
      <c r="D149" s="91">
        <v>0</v>
      </c>
      <c r="E149" s="91">
        <v>0</v>
      </c>
    </row>
    <row r="150" spans="1:5" ht="12.75">
      <c r="A150" s="104" t="s">
        <v>151</v>
      </c>
      <c r="B150" s="86" t="s">
        <v>367</v>
      </c>
      <c r="C150" s="87">
        <v>0</v>
      </c>
      <c r="D150" s="87">
        <v>0</v>
      </c>
      <c r="E150" s="87">
        <v>0</v>
      </c>
    </row>
    <row r="151" spans="1:5" ht="25.5">
      <c r="A151" s="104" t="s">
        <v>152</v>
      </c>
      <c r="B151" s="86" t="s">
        <v>368</v>
      </c>
      <c r="C151" s="87">
        <v>0</v>
      </c>
      <c r="D151" s="87">
        <v>0</v>
      </c>
      <c r="E151" s="87">
        <v>0</v>
      </c>
    </row>
    <row r="152" spans="1:5" ht="25.5">
      <c r="A152" s="104" t="s">
        <v>219</v>
      </c>
      <c r="B152" s="86" t="s">
        <v>1067</v>
      </c>
      <c r="C152" s="87">
        <v>0</v>
      </c>
      <c r="D152" s="87">
        <v>0</v>
      </c>
      <c r="E152" s="87">
        <v>0</v>
      </c>
    </row>
    <row r="153" spans="1:5" ht="12.75">
      <c r="A153" s="104" t="s">
        <v>220</v>
      </c>
      <c r="B153" s="86" t="s">
        <v>369</v>
      </c>
      <c r="C153" s="87">
        <v>0</v>
      </c>
      <c r="D153" s="87">
        <v>0</v>
      </c>
      <c r="E153" s="87">
        <v>0</v>
      </c>
    </row>
    <row r="154" spans="1:5" ht="25.5">
      <c r="A154" s="104" t="s">
        <v>221</v>
      </c>
      <c r="B154" s="86" t="s">
        <v>370</v>
      </c>
      <c r="C154" s="87">
        <v>0</v>
      </c>
      <c r="D154" s="87">
        <v>0</v>
      </c>
      <c r="E154" s="87">
        <v>0</v>
      </c>
    </row>
    <row r="155" spans="1:5" ht="25.5">
      <c r="A155" s="104" t="s">
        <v>222</v>
      </c>
      <c r="B155" s="86" t="s">
        <v>371</v>
      </c>
      <c r="C155" s="87">
        <v>0</v>
      </c>
      <c r="D155" s="87">
        <v>0</v>
      </c>
      <c r="E155" s="87">
        <v>0</v>
      </c>
    </row>
    <row r="156" spans="1:5" ht="25.5">
      <c r="A156" s="104" t="s">
        <v>223</v>
      </c>
      <c r="B156" s="86" t="s">
        <v>372</v>
      </c>
      <c r="C156" s="87">
        <v>0</v>
      </c>
      <c r="D156" s="87">
        <v>0</v>
      </c>
      <c r="E156" s="87">
        <v>0</v>
      </c>
    </row>
    <row r="157" spans="1:5" ht="25.5">
      <c r="A157" s="104" t="s">
        <v>224</v>
      </c>
      <c r="B157" s="86" t="s">
        <v>373</v>
      </c>
      <c r="C157" s="87">
        <v>0</v>
      </c>
      <c r="D157" s="87">
        <v>0</v>
      </c>
      <c r="E157" s="87">
        <v>0</v>
      </c>
    </row>
    <row r="158" spans="1:5" ht="25.5">
      <c r="A158" s="104" t="s">
        <v>225</v>
      </c>
      <c r="B158" s="86" t="s">
        <v>374</v>
      </c>
      <c r="C158" s="87">
        <v>0</v>
      </c>
      <c r="D158" s="87">
        <v>0</v>
      </c>
      <c r="E158" s="87">
        <v>0</v>
      </c>
    </row>
    <row r="159" spans="1:5" ht="12.75">
      <c r="A159" s="104" t="s">
        <v>226</v>
      </c>
      <c r="B159" s="86" t="s">
        <v>375</v>
      </c>
      <c r="C159" s="87">
        <v>0</v>
      </c>
      <c r="D159" s="87">
        <v>0</v>
      </c>
      <c r="E159" s="87">
        <v>0</v>
      </c>
    </row>
    <row r="160" spans="1:5" ht="38.25">
      <c r="A160" s="104" t="s">
        <v>227</v>
      </c>
      <c r="B160" s="86" t="s">
        <v>376</v>
      </c>
      <c r="C160" s="87">
        <v>0</v>
      </c>
      <c r="D160" s="87">
        <v>0</v>
      </c>
      <c r="E160" s="87">
        <v>0</v>
      </c>
    </row>
    <row r="161" spans="1:5" ht="38.25">
      <c r="A161" s="104" t="s">
        <v>228</v>
      </c>
      <c r="B161" s="86" t="s">
        <v>377</v>
      </c>
      <c r="C161" s="87">
        <v>0</v>
      </c>
      <c r="D161" s="87">
        <v>0</v>
      </c>
      <c r="E161" s="87">
        <v>0</v>
      </c>
    </row>
    <row r="162" spans="1:5" ht="38.25">
      <c r="A162" s="104" t="s">
        <v>379</v>
      </c>
      <c r="B162" s="86" t="s">
        <v>378</v>
      </c>
      <c r="C162" s="87">
        <v>0</v>
      </c>
      <c r="D162" s="87">
        <v>0</v>
      </c>
      <c r="E162" s="87">
        <v>0</v>
      </c>
    </row>
    <row r="163" spans="1:5" ht="25.5">
      <c r="A163" s="104" t="s">
        <v>380</v>
      </c>
      <c r="B163" s="86" t="s">
        <v>1068</v>
      </c>
      <c r="C163" s="87">
        <v>0</v>
      </c>
      <c r="D163" s="87">
        <v>0</v>
      </c>
      <c r="E163" s="87">
        <v>0</v>
      </c>
    </row>
    <row r="164" spans="1:5" ht="25.5">
      <c r="A164" s="104" t="s">
        <v>382</v>
      </c>
      <c r="B164" s="86" t="s">
        <v>381</v>
      </c>
      <c r="C164" s="87">
        <v>0</v>
      </c>
      <c r="D164" s="87">
        <v>0</v>
      </c>
      <c r="E164" s="87">
        <v>0</v>
      </c>
    </row>
    <row r="165" spans="1:5" ht="25.5">
      <c r="A165" s="105" t="s">
        <v>384</v>
      </c>
      <c r="B165" s="90" t="s">
        <v>383</v>
      </c>
      <c r="C165" s="91">
        <v>0</v>
      </c>
      <c r="D165" s="91">
        <v>0</v>
      </c>
      <c r="E165" s="91">
        <v>0</v>
      </c>
    </row>
    <row r="166" spans="1:5" ht="12.75">
      <c r="A166" s="105" t="s">
        <v>386</v>
      </c>
      <c r="B166" s="90" t="s">
        <v>385</v>
      </c>
      <c r="C166" s="91">
        <v>19673</v>
      </c>
      <c r="D166" s="91">
        <v>0</v>
      </c>
      <c r="E166" s="91">
        <v>278595</v>
      </c>
    </row>
    <row r="167" spans="1:5" ht="25.5">
      <c r="A167" s="104" t="s">
        <v>387</v>
      </c>
      <c r="B167" s="86" t="s">
        <v>1069</v>
      </c>
      <c r="C167" s="87">
        <v>0</v>
      </c>
      <c r="D167" s="87">
        <v>0</v>
      </c>
      <c r="E167" s="87">
        <v>0</v>
      </c>
    </row>
    <row r="168" spans="1:5" ht="25.5">
      <c r="A168" s="104" t="s">
        <v>388</v>
      </c>
      <c r="B168" s="86" t="s">
        <v>1070</v>
      </c>
      <c r="C168" s="87">
        <v>0</v>
      </c>
      <c r="D168" s="87">
        <v>0</v>
      </c>
      <c r="E168" s="87">
        <v>0</v>
      </c>
    </row>
    <row r="169" spans="1:5" ht="38.25">
      <c r="A169" s="104" t="s">
        <v>389</v>
      </c>
      <c r="B169" s="86" t="s">
        <v>1071</v>
      </c>
      <c r="C169" s="87">
        <v>0</v>
      </c>
      <c r="D169" s="87">
        <v>0</v>
      </c>
      <c r="E169" s="87">
        <v>0</v>
      </c>
    </row>
    <row r="170" spans="1:5" ht="25.5">
      <c r="A170" s="104" t="s">
        <v>391</v>
      </c>
      <c r="B170" s="86" t="s">
        <v>1072</v>
      </c>
      <c r="C170" s="87">
        <v>0</v>
      </c>
      <c r="D170" s="87">
        <v>0</v>
      </c>
      <c r="E170" s="87">
        <v>0</v>
      </c>
    </row>
    <row r="171" spans="1:5" ht="25.5">
      <c r="A171" s="105" t="s">
        <v>393</v>
      </c>
      <c r="B171" s="90" t="s">
        <v>1073</v>
      </c>
      <c r="C171" s="91">
        <v>0</v>
      </c>
      <c r="D171" s="91">
        <v>0</v>
      </c>
      <c r="E171" s="91">
        <v>0</v>
      </c>
    </row>
    <row r="172" spans="1:5" ht="25.5">
      <c r="A172" s="104" t="s">
        <v>395</v>
      </c>
      <c r="B172" s="86" t="s">
        <v>1074</v>
      </c>
      <c r="C172" s="87">
        <v>0</v>
      </c>
      <c r="D172" s="87">
        <v>0</v>
      </c>
      <c r="E172" s="87">
        <v>0</v>
      </c>
    </row>
    <row r="173" spans="1:5" ht="12.75">
      <c r="A173" s="104" t="s">
        <v>397</v>
      </c>
      <c r="B173" s="86" t="s">
        <v>1075</v>
      </c>
      <c r="C173" s="87">
        <v>0</v>
      </c>
      <c r="D173" s="87">
        <v>0</v>
      </c>
      <c r="E173" s="87">
        <v>0</v>
      </c>
    </row>
    <row r="174" spans="1:5" ht="25.5">
      <c r="A174" s="105" t="s">
        <v>399</v>
      </c>
      <c r="B174" s="90" t="s">
        <v>1076</v>
      </c>
      <c r="C174" s="91">
        <v>0</v>
      </c>
      <c r="D174" s="91">
        <v>0</v>
      </c>
      <c r="E174" s="91">
        <v>0</v>
      </c>
    </row>
    <row r="175" spans="1:5" ht="25.5">
      <c r="A175" s="104" t="s">
        <v>401</v>
      </c>
      <c r="B175" s="86" t="s">
        <v>1077</v>
      </c>
      <c r="C175" s="87">
        <v>0</v>
      </c>
      <c r="D175" s="87">
        <v>0</v>
      </c>
      <c r="E175" s="87">
        <v>0</v>
      </c>
    </row>
    <row r="176" spans="1:5" ht="38.25">
      <c r="A176" s="104" t="s">
        <v>403</v>
      </c>
      <c r="B176" s="86" t="s">
        <v>1078</v>
      </c>
      <c r="C176" s="87">
        <v>0</v>
      </c>
      <c r="D176" s="87">
        <v>0</v>
      </c>
      <c r="E176" s="87">
        <v>0</v>
      </c>
    </row>
    <row r="177" spans="1:5" ht="25.5">
      <c r="A177" s="105" t="s">
        <v>404</v>
      </c>
      <c r="B177" s="90" t="s">
        <v>1079</v>
      </c>
      <c r="C177" s="91">
        <v>0</v>
      </c>
      <c r="D177" s="91">
        <v>0</v>
      </c>
      <c r="E177" s="91">
        <v>0</v>
      </c>
    </row>
    <row r="178" spans="1:5" ht="25.5">
      <c r="A178" s="105" t="s">
        <v>406</v>
      </c>
      <c r="B178" s="90" t="s">
        <v>1080</v>
      </c>
      <c r="C178" s="91">
        <v>0</v>
      </c>
      <c r="D178" s="91">
        <v>0</v>
      </c>
      <c r="E178" s="91">
        <v>0</v>
      </c>
    </row>
    <row r="179" spans="1:5" ht="25.5">
      <c r="A179" s="104" t="s">
        <v>408</v>
      </c>
      <c r="B179" s="86" t="s">
        <v>390</v>
      </c>
      <c r="C179" s="87">
        <v>0</v>
      </c>
      <c r="D179" s="87">
        <v>0</v>
      </c>
      <c r="E179" s="87">
        <v>0</v>
      </c>
    </row>
    <row r="180" spans="1:5" ht="25.5">
      <c r="A180" s="104" t="s">
        <v>410</v>
      </c>
      <c r="B180" s="86" t="s">
        <v>392</v>
      </c>
      <c r="C180" s="87">
        <v>0</v>
      </c>
      <c r="D180" s="87">
        <v>0</v>
      </c>
      <c r="E180" s="87">
        <v>0</v>
      </c>
    </row>
    <row r="181" spans="1:5" ht="12.75">
      <c r="A181" s="104" t="s">
        <v>412</v>
      </c>
      <c r="B181" s="86" t="s">
        <v>394</v>
      </c>
      <c r="C181" s="87">
        <v>0</v>
      </c>
      <c r="D181" s="87">
        <v>0</v>
      </c>
      <c r="E181" s="87">
        <v>0</v>
      </c>
    </row>
    <row r="182" spans="1:5" ht="25.5">
      <c r="A182" s="105" t="s">
        <v>414</v>
      </c>
      <c r="B182" s="90" t="s">
        <v>396</v>
      </c>
      <c r="C182" s="91">
        <v>0</v>
      </c>
      <c r="D182" s="91">
        <v>0</v>
      </c>
      <c r="E182" s="91">
        <v>0</v>
      </c>
    </row>
    <row r="183" spans="1:5" ht="12.75">
      <c r="A183" s="105" t="s">
        <v>416</v>
      </c>
      <c r="B183" s="90" t="s">
        <v>398</v>
      </c>
      <c r="C183" s="91">
        <v>748611</v>
      </c>
      <c r="D183" s="91">
        <v>0</v>
      </c>
      <c r="E183" s="91">
        <v>1390371</v>
      </c>
    </row>
    <row r="184" spans="1:5" ht="12.75">
      <c r="A184" s="104" t="s">
        <v>418</v>
      </c>
      <c r="B184" s="86" t="s">
        <v>400</v>
      </c>
      <c r="C184" s="87">
        <v>220619</v>
      </c>
      <c r="D184" s="87">
        <v>0</v>
      </c>
      <c r="E184" s="87">
        <v>220619</v>
      </c>
    </row>
    <row r="185" spans="1:5" ht="12.75">
      <c r="A185" s="104" t="s">
        <v>420</v>
      </c>
      <c r="B185" s="86" t="s">
        <v>402</v>
      </c>
      <c r="C185" s="87">
        <v>0</v>
      </c>
      <c r="D185" s="87">
        <v>0</v>
      </c>
      <c r="E185" s="87">
        <v>0</v>
      </c>
    </row>
    <row r="186" spans="1:5" ht="25.5">
      <c r="A186" s="104" t="s">
        <v>422</v>
      </c>
      <c r="B186" s="86" t="s">
        <v>1366</v>
      </c>
      <c r="C186" s="87">
        <v>2145010</v>
      </c>
      <c r="D186" s="87">
        <v>0</v>
      </c>
      <c r="E186" s="87">
        <v>2145010</v>
      </c>
    </row>
    <row r="187" spans="1:5" ht="12.75">
      <c r="A187" s="104" t="s">
        <v>424</v>
      </c>
      <c r="B187" s="86" t="s">
        <v>405</v>
      </c>
      <c r="C187" s="87">
        <v>-6659207</v>
      </c>
      <c r="D187" s="87">
        <v>0</v>
      </c>
      <c r="E187" s="87">
        <v>-8708163</v>
      </c>
    </row>
    <row r="188" spans="1:5" ht="12.75">
      <c r="A188" s="104" t="s">
        <v>426</v>
      </c>
      <c r="B188" s="86" t="s">
        <v>407</v>
      </c>
      <c r="C188" s="87">
        <v>0</v>
      </c>
      <c r="D188" s="87">
        <v>0</v>
      </c>
      <c r="E188" s="87">
        <v>0</v>
      </c>
    </row>
    <row r="189" spans="1:5" ht="12.75">
      <c r="A189" s="104" t="s">
        <v>428</v>
      </c>
      <c r="B189" s="86" t="s">
        <v>409</v>
      </c>
      <c r="C189" s="87">
        <v>-2048956</v>
      </c>
      <c r="D189" s="87">
        <v>0</v>
      </c>
      <c r="E189" s="87">
        <v>-195344</v>
      </c>
    </row>
    <row r="190" spans="1:5" ht="12.75">
      <c r="A190" s="105" t="s">
        <v>430</v>
      </c>
      <c r="B190" s="90" t="s">
        <v>411</v>
      </c>
      <c r="C190" s="91">
        <v>-6342534</v>
      </c>
      <c r="D190" s="91">
        <v>0</v>
      </c>
      <c r="E190" s="91">
        <v>-6537878</v>
      </c>
    </row>
    <row r="191" spans="1:5" ht="25.5">
      <c r="A191" s="104" t="s">
        <v>432</v>
      </c>
      <c r="B191" s="86" t="s">
        <v>413</v>
      </c>
      <c r="C191" s="87">
        <v>0</v>
      </c>
      <c r="D191" s="87">
        <v>0</v>
      </c>
      <c r="E191" s="87">
        <v>214200</v>
      </c>
    </row>
    <row r="192" spans="1:5" ht="38.25">
      <c r="A192" s="104" t="s">
        <v>434</v>
      </c>
      <c r="B192" s="86" t="s">
        <v>415</v>
      </c>
      <c r="C192" s="87">
        <v>0</v>
      </c>
      <c r="D192" s="87">
        <v>0</v>
      </c>
      <c r="E192" s="87">
        <v>0</v>
      </c>
    </row>
    <row r="193" spans="1:5" ht="25.5">
      <c r="A193" s="104" t="s">
        <v>436</v>
      </c>
      <c r="B193" s="86" t="s">
        <v>417</v>
      </c>
      <c r="C193" s="87">
        <v>0</v>
      </c>
      <c r="D193" s="87">
        <v>0</v>
      </c>
      <c r="E193" s="87">
        <v>219334</v>
      </c>
    </row>
    <row r="194" spans="1:5" ht="25.5">
      <c r="A194" s="104" t="s">
        <v>438</v>
      </c>
      <c r="B194" s="86" t="s">
        <v>419</v>
      </c>
      <c r="C194" s="87">
        <v>0</v>
      </c>
      <c r="D194" s="87">
        <v>0</v>
      </c>
      <c r="E194" s="87">
        <v>0</v>
      </c>
    </row>
    <row r="195" spans="1:5" ht="38.25">
      <c r="A195" s="104" t="s">
        <v>440</v>
      </c>
      <c r="B195" s="86" t="s">
        <v>421</v>
      </c>
      <c r="C195" s="87">
        <v>0</v>
      </c>
      <c r="D195" s="87">
        <v>0</v>
      </c>
      <c r="E195" s="87">
        <v>0</v>
      </c>
    </row>
    <row r="196" spans="1:5" ht="51">
      <c r="A196" s="104" t="s">
        <v>442</v>
      </c>
      <c r="B196" s="86" t="s">
        <v>423</v>
      </c>
      <c r="C196" s="87">
        <v>0</v>
      </c>
      <c r="D196" s="87">
        <v>0</v>
      </c>
      <c r="E196" s="87">
        <v>0</v>
      </c>
    </row>
    <row r="197" spans="1:5" ht="38.25">
      <c r="A197" s="104" t="s">
        <v>444</v>
      </c>
      <c r="B197" s="86" t="s">
        <v>425</v>
      </c>
      <c r="C197" s="87">
        <v>0</v>
      </c>
      <c r="D197" s="87">
        <v>0</v>
      </c>
      <c r="E197" s="87">
        <v>0</v>
      </c>
    </row>
    <row r="198" spans="1:5" ht="25.5">
      <c r="A198" s="104" t="s">
        <v>446</v>
      </c>
      <c r="B198" s="86" t="s">
        <v>427</v>
      </c>
      <c r="C198" s="87">
        <v>0</v>
      </c>
      <c r="D198" s="87">
        <v>0</v>
      </c>
      <c r="E198" s="87">
        <v>0</v>
      </c>
    </row>
    <row r="199" spans="1:5" ht="25.5">
      <c r="A199" s="104" t="s">
        <v>448</v>
      </c>
      <c r="B199" s="86" t="s">
        <v>429</v>
      </c>
      <c r="C199" s="87">
        <v>0</v>
      </c>
      <c r="D199" s="87">
        <v>0</v>
      </c>
      <c r="E199" s="87">
        <v>0</v>
      </c>
    </row>
    <row r="200" spans="1:5" ht="38.25">
      <c r="A200" s="104" t="s">
        <v>450</v>
      </c>
      <c r="B200" s="86" t="s">
        <v>431</v>
      </c>
      <c r="C200" s="87">
        <v>0</v>
      </c>
      <c r="D200" s="87">
        <v>0</v>
      </c>
      <c r="E200" s="87">
        <v>0</v>
      </c>
    </row>
    <row r="201" spans="1:5" ht="51">
      <c r="A201" s="104" t="s">
        <v>452</v>
      </c>
      <c r="B201" s="86" t="s">
        <v>433</v>
      </c>
      <c r="C201" s="87">
        <v>0</v>
      </c>
      <c r="D201" s="87">
        <v>0</v>
      </c>
      <c r="E201" s="87">
        <v>0</v>
      </c>
    </row>
    <row r="202" spans="1:5" ht="38.25">
      <c r="A202" s="104" t="s">
        <v>454</v>
      </c>
      <c r="B202" s="86" t="s">
        <v>435</v>
      </c>
      <c r="C202" s="87">
        <v>0</v>
      </c>
      <c r="D202" s="87">
        <v>0</v>
      </c>
      <c r="E202" s="87">
        <v>0</v>
      </c>
    </row>
    <row r="203" spans="1:5" ht="38.25">
      <c r="A203" s="104" t="s">
        <v>456</v>
      </c>
      <c r="B203" s="86" t="s">
        <v>437</v>
      </c>
      <c r="C203" s="87">
        <v>0</v>
      </c>
      <c r="D203" s="87">
        <v>0</v>
      </c>
      <c r="E203" s="87">
        <v>0</v>
      </c>
    </row>
    <row r="204" spans="1:5" ht="51">
      <c r="A204" s="104" t="s">
        <v>458</v>
      </c>
      <c r="B204" s="86" t="s">
        <v>439</v>
      </c>
      <c r="C204" s="87">
        <v>0</v>
      </c>
      <c r="D204" s="87">
        <v>0</v>
      </c>
      <c r="E204" s="87">
        <v>0</v>
      </c>
    </row>
    <row r="205" spans="1:5" ht="51">
      <c r="A205" s="104" t="s">
        <v>460</v>
      </c>
      <c r="B205" s="86" t="s">
        <v>441</v>
      </c>
      <c r="C205" s="87">
        <v>0</v>
      </c>
      <c r="D205" s="87">
        <v>0</v>
      </c>
      <c r="E205" s="87">
        <v>0</v>
      </c>
    </row>
    <row r="206" spans="1:5" ht="25.5">
      <c r="A206" s="104" t="s">
        <v>462</v>
      </c>
      <c r="B206" s="86" t="s">
        <v>443</v>
      </c>
      <c r="C206" s="87">
        <v>0</v>
      </c>
      <c r="D206" s="87">
        <v>0</v>
      </c>
      <c r="E206" s="87">
        <v>0</v>
      </c>
    </row>
    <row r="207" spans="1:5" ht="38.25">
      <c r="A207" s="104" t="s">
        <v>464</v>
      </c>
      <c r="B207" s="86" t="s">
        <v>445</v>
      </c>
      <c r="C207" s="87">
        <v>0</v>
      </c>
      <c r="D207" s="87">
        <v>0</v>
      </c>
      <c r="E207" s="87">
        <v>0</v>
      </c>
    </row>
    <row r="208" spans="1:5" ht="25.5">
      <c r="A208" s="104" t="s">
        <v>466</v>
      </c>
      <c r="B208" s="86" t="s">
        <v>447</v>
      </c>
      <c r="C208" s="87">
        <v>0</v>
      </c>
      <c r="D208" s="87">
        <v>0</v>
      </c>
      <c r="E208" s="87">
        <v>0</v>
      </c>
    </row>
    <row r="209" spans="1:5" ht="38.25">
      <c r="A209" s="104" t="s">
        <v>468</v>
      </c>
      <c r="B209" s="86" t="s">
        <v>449</v>
      </c>
      <c r="C209" s="87">
        <v>0</v>
      </c>
      <c r="D209" s="87">
        <v>0</v>
      </c>
      <c r="E209" s="87">
        <v>0</v>
      </c>
    </row>
    <row r="210" spans="1:5" ht="38.25">
      <c r="A210" s="104" t="s">
        <v>470</v>
      </c>
      <c r="B210" s="86" t="s">
        <v>451</v>
      </c>
      <c r="C210" s="87">
        <v>0</v>
      </c>
      <c r="D210" s="87">
        <v>0</v>
      </c>
      <c r="E210" s="87">
        <v>0</v>
      </c>
    </row>
    <row r="211" spans="1:5" ht="25.5">
      <c r="A211" s="104" t="s">
        <v>472</v>
      </c>
      <c r="B211" s="86" t="s">
        <v>453</v>
      </c>
      <c r="C211" s="87">
        <v>0</v>
      </c>
      <c r="D211" s="87">
        <v>0</v>
      </c>
      <c r="E211" s="87">
        <v>0</v>
      </c>
    </row>
    <row r="212" spans="1:5" ht="38.25">
      <c r="A212" s="104" t="s">
        <v>474</v>
      </c>
      <c r="B212" s="86" t="s">
        <v>455</v>
      </c>
      <c r="C212" s="87">
        <v>0</v>
      </c>
      <c r="D212" s="87">
        <v>0</v>
      </c>
      <c r="E212" s="87">
        <v>0</v>
      </c>
    </row>
    <row r="213" spans="1:5" ht="51">
      <c r="A213" s="104" t="s">
        <v>476</v>
      </c>
      <c r="B213" s="86" t="s">
        <v>457</v>
      </c>
      <c r="C213" s="87">
        <v>0</v>
      </c>
      <c r="D213" s="87">
        <v>0</v>
      </c>
      <c r="E213" s="87">
        <v>0</v>
      </c>
    </row>
    <row r="214" spans="1:5" ht="38.25">
      <c r="A214" s="104" t="s">
        <v>478</v>
      </c>
      <c r="B214" s="86" t="s">
        <v>459</v>
      </c>
      <c r="C214" s="87">
        <v>0</v>
      </c>
      <c r="D214" s="87">
        <v>0</v>
      </c>
      <c r="E214" s="87">
        <v>0</v>
      </c>
    </row>
    <row r="215" spans="1:5" ht="25.5">
      <c r="A215" s="104" t="s">
        <v>480</v>
      </c>
      <c r="B215" s="86" t="s">
        <v>461</v>
      </c>
      <c r="C215" s="87">
        <v>0</v>
      </c>
      <c r="D215" s="87">
        <v>0</v>
      </c>
      <c r="E215" s="87">
        <v>0</v>
      </c>
    </row>
    <row r="216" spans="1:5" ht="25.5">
      <c r="A216" s="105" t="s">
        <v>482</v>
      </c>
      <c r="B216" s="90" t="s">
        <v>463</v>
      </c>
      <c r="C216" s="91">
        <v>0</v>
      </c>
      <c r="D216" s="91">
        <v>0</v>
      </c>
      <c r="E216" s="91">
        <v>433534</v>
      </c>
    </row>
    <row r="217" spans="1:5" ht="25.5">
      <c r="A217" s="104" t="s">
        <v>484</v>
      </c>
      <c r="B217" s="86" t="s">
        <v>465</v>
      </c>
      <c r="C217" s="87">
        <v>0</v>
      </c>
      <c r="D217" s="87">
        <v>0</v>
      </c>
      <c r="E217" s="87">
        <v>0</v>
      </c>
    </row>
    <row r="218" spans="1:5" ht="38.25">
      <c r="A218" s="104" t="s">
        <v>486</v>
      </c>
      <c r="B218" s="86" t="s">
        <v>467</v>
      </c>
      <c r="C218" s="87">
        <v>0</v>
      </c>
      <c r="D218" s="87">
        <v>0</v>
      </c>
      <c r="E218" s="87">
        <v>0</v>
      </c>
    </row>
    <row r="219" spans="1:5" ht="25.5">
      <c r="A219" s="104" t="s">
        <v>488</v>
      </c>
      <c r="B219" s="86" t="s">
        <v>469</v>
      </c>
      <c r="C219" s="87">
        <v>0</v>
      </c>
      <c r="D219" s="87">
        <v>0</v>
      </c>
      <c r="E219" s="87">
        <v>0</v>
      </c>
    </row>
    <row r="220" spans="1:5" ht="25.5">
      <c r="A220" s="104" t="s">
        <v>489</v>
      </c>
      <c r="B220" s="86" t="s">
        <v>471</v>
      </c>
      <c r="C220" s="87">
        <v>0</v>
      </c>
      <c r="D220" s="87">
        <v>0</v>
      </c>
      <c r="E220" s="87">
        <v>0</v>
      </c>
    </row>
    <row r="221" spans="1:5" ht="38.25">
      <c r="A221" s="104" t="s">
        <v>491</v>
      </c>
      <c r="B221" s="86" t="s">
        <v>473</v>
      </c>
      <c r="C221" s="87">
        <v>0</v>
      </c>
      <c r="D221" s="87">
        <v>0</v>
      </c>
      <c r="E221" s="87">
        <v>0</v>
      </c>
    </row>
    <row r="222" spans="1:5" ht="51">
      <c r="A222" s="104" t="s">
        <v>493</v>
      </c>
      <c r="B222" s="86" t="s">
        <v>475</v>
      </c>
      <c r="C222" s="87">
        <v>0</v>
      </c>
      <c r="D222" s="87">
        <v>0</v>
      </c>
      <c r="E222" s="87">
        <v>0</v>
      </c>
    </row>
    <row r="223" spans="1:5" ht="38.25">
      <c r="A223" s="104" t="s">
        <v>495</v>
      </c>
      <c r="B223" s="86" t="s">
        <v>477</v>
      </c>
      <c r="C223" s="87">
        <v>0</v>
      </c>
      <c r="D223" s="87">
        <v>0</v>
      </c>
      <c r="E223" s="87">
        <v>0</v>
      </c>
    </row>
    <row r="224" spans="1:5" ht="25.5">
      <c r="A224" s="104" t="s">
        <v>497</v>
      </c>
      <c r="B224" s="86" t="s">
        <v>479</v>
      </c>
      <c r="C224" s="87">
        <v>0</v>
      </c>
      <c r="D224" s="87">
        <v>0</v>
      </c>
      <c r="E224" s="87">
        <v>0</v>
      </c>
    </row>
    <row r="225" spans="1:5" ht="25.5">
      <c r="A225" s="104" t="s">
        <v>498</v>
      </c>
      <c r="B225" s="86" t="s">
        <v>481</v>
      </c>
      <c r="C225" s="87">
        <v>0</v>
      </c>
      <c r="D225" s="87">
        <v>0</v>
      </c>
      <c r="E225" s="87">
        <v>0</v>
      </c>
    </row>
    <row r="226" spans="1:5" ht="38.25">
      <c r="A226" s="104" t="s">
        <v>499</v>
      </c>
      <c r="B226" s="86" t="s">
        <v>483</v>
      </c>
      <c r="C226" s="87">
        <v>0</v>
      </c>
      <c r="D226" s="87">
        <v>0</v>
      </c>
      <c r="E226" s="87">
        <v>0</v>
      </c>
    </row>
    <row r="227" spans="1:5" ht="51">
      <c r="A227" s="104" t="s">
        <v>500</v>
      </c>
      <c r="B227" s="86" t="s">
        <v>485</v>
      </c>
      <c r="C227" s="87">
        <v>0</v>
      </c>
      <c r="D227" s="87">
        <v>0</v>
      </c>
      <c r="E227" s="87">
        <v>0</v>
      </c>
    </row>
    <row r="228" spans="1:5" ht="38.25">
      <c r="A228" s="104" t="s">
        <v>501</v>
      </c>
      <c r="B228" s="86" t="s">
        <v>487</v>
      </c>
      <c r="C228" s="87">
        <v>0</v>
      </c>
      <c r="D228" s="87">
        <v>0</v>
      </c>
      <c r="E228" s="87">
        <v>0</v>
      </c>
    </row>
    <row r="229" spans="1:5" ht="38.25">
      <c r="A229" s="104" t="s">
        <v>502</v>
      </c>
      <c r="B229" s="86" t="s">
        <v>1081</v>
      </c>
      <c r="C229" s="87">
        <v>0</v>
      </c>
      <c r="D229" s="87">
        <v>0</v>
      </c>
      <c r="E229" s="87">
        <v>0</v>
      </c>
    </row>
    <row r="230" spans="1:5" ht="51">
      <c r="A230" s="104" t="s">
        <v>504</v>
      </c>
      <c r="B230" s="86" t="s">
        <v>490</v>
      </c>
      <c r="C230" s="87">
        <v>0</v>
      </c>
      <c r="D230" s="87">
        <v>0</v>
      </c>
      <c r="E230" s="87">
        <v>0</v>
      </c>
    </row>
    <row r="231" spans="1:5" ht="38.25">
      <c r="A231" s="104" t="s">
        <v>505</v>
      </c>
      <c r="B231" s="86" t="s">
        <v>492</v>
      </c>
      <c r="C231" s="87">
        <v>0</v>
      </c>
      <c r="D231" s="87">
        <v>0</v>
      </c>
      <c r="E231" s="87">
        <v>0</v>
      </c>
    </row>
    <row r="232" spans="1:5" ht="38.25">
      <c r="A232" s="104" t="s">
        <v>506</v>
      </c>
      <c r="B232" s="86" t="s">
        <v>494</v>
      </c>
      <c r="C232" s="87">
        <v>0</v>
      </c>
      <c r="D232" s="87">
        <v>0</v>
      </c>
      <c r="E232" s="87">
        <v>0</v>
      </c>
    </row>
    <row r="233" spans="1:5" ht="38.25">
      <c r="A233" s="104" t="s">
        <v>507</v>
      </c>
      <c r="B233" s="86" t="s">
        <v>496</v>
      </c>
      <c r="C233" s="87">
        <v>0</v>
      </c>
      <c r="D233" s="87">
        <v>0</v>
      </c>
      <c r="E233" s="87">
        <v>0</v>
      </c>
    </row>
    <row r="234" spans="1:5" ht="38.25">
      <c r="A234" s="104" t="s">
        <v>508</v>
      </c>
      <c r="B234" s="86" t="s">
        <v>1082</v>
      </c>
      <c r="C234" s="87">
        <v>0</v>
      </c>
      <c r="D234" s="87">
        <v>0</v>
      </c>
      <c r="E234" s="87">
        <v>0</v>
      </c>
    </row>
    <row r="235" spans="1:5" ht="38.25">
      <c r="A235" s="104" t="s">
        <v>510</v>
      </c>
      <c r="B235" s="86" t="s">
        <v>1083</v>
      </c>
      <c r="C235" s="87">
        <v>0</v>
      </c>
      <c r="D235" s="87">
        <v>0</v>
      </c>
      <c r="E235" s="87">
        <v>0</v>
      </c>
    </row>
    <row r="236" spans="1:5" ht="38.25">
      <c r="A236" s="104" t="s">
        <v>512</v>
      </c>
      <c r="B236" s="86" t="s">
        <v>1084</v>
      </c>
      <c r="C236" s="87">
        <v>0</v>
      </c>
      <c r="D236" s="87">
        <v>0</v>
      </c>
      <c r="E236" s="87">
        <v>0</v>
      </c>
    </row>
    <row r="237" spans="1:5" ht="51">
      <c r="A237" s="104" t="s">
        <v>514</v>
      </c>
      <c r="B237" s="86" t="s">
        <v>1085</v>
      </c>
      <c r="C237" s="87">
        <v>0</v>
      </c>
      <c r="D237" s="87">
        <v>0</v>
      </c>
      <c r="E237" s="87">
        <v>0</v>
      </c>
    </row>
    <row r="238" spans="1:5" ht="51">
      <c r="A238" s="104" t="s">
        <v>515</v>
      </c>
      <c r="B238" s="86" t="s">
        <v>1086</v>
      </c>
      <c r="C238" s="87">
        <v>0</v>
      </c>
      <c r="D238" s="87">
        <v>0</v>
      </c>
      <c r="E238" s="87">
        <v>0</v>
      </c>
    </row>
    <row r="239" spans="1:5" ht="25.5">
      <c r="A239" s="104" t="s">
        <v>517</v>
      </c>
      <c r="B239" s="86" t="s">
        <v>1087</v>
      </c>
      <c r="C239" s="87">
        <v>0</v>
      </c>
      <c r="D239" s="87">
        <v>0</v>
      </c>
      <c r="E239" s="87">
        <v>0</v>
      </c>
    </row>
    <row r="240" spans="1:5" ht="25.5">
      <c r="A240" s="105" t="s">
        <v>518</v>
      </c>
      <c r="B240" s="90" t="s">
        <v>503</v>
      </c>
      <c r="C240" s="91">
        <v>0</v>
      </c>
      <c r="D240" s="91">
        <v>0</v>
      </c>
      <c r="E240" s="91">
        <v>0</v>
      </c>
    </row>
    <row r="241" spans="1:5" ht="12.75">
      <c r="A241" s="104" t="s">
        <v>520</v>
      </c>
      <c r="B241" s="86" t="s">
        <v>1088</v>
      </c>
      <c r="C241" s="87">
        <v>0</v>
      </c>
      <c r="D241" s="87">
        <v>0</v>
      </c>
      <c r="E241" s="87">
        <v>0</v>
      </c>
    </row>
    <row r="242" spans="1:5" ht="25.5">
      <c r="A242" s="104" t="s">
        <v>522</v>
      </c>
      <c r="B242" s="86" t="s">
        <v>509</v>
      </c>
      <c r="C242" s="87">
        <v>0</v>
      </c>
      <c r="D242" s="87">
        <v>0</v>
      </c>
      <c r="E242" s="87">
        <v>0</v>
      </c>
    </row>
    <row r="243" spans="1:5" ht="25.5">
      <c r="A243" s="104" t="s">
        <v>524</v>
      </c>
      <c r="B243" s="86" t="s">
        <v>511</v>
      </c>
      <c r="C243" s="87">
        <v>0</v>
      </c>
      <c r="D243" s="87">
        <v>0</v>
      </c>
      <c r="E243" s="87">
        <v>0</v>
      </c>
    </row>
    <row r="244" spans="1:5" ht="12.75">
      <c r="A244" s="104" t="s">
        <v>526</v>
      </c>
      <c r="B244" s="86" t="s">
        <v>513</v>
      </c>
      <c r="C244" s="87">
        <v>0</v>
      </c>
      <c r="D244" s="87">
        <v>0</v>
      </c>
      <c r="E244" s="87">
        <v>0</v>
      </c>
    </row>
    <row r="245" spans="1:5" ht="38.25">
      <c r="A245" s="104" t="s">
        <v>528</v>
      </c>
      <c r="B245" s="86" t="s">
        <v>1089</v>
      </c>
      <c r="C245" s="87">
        <v>0</v>
      </c>
      <c r="D245" s="87">
        <v>0</v>
      </c>
      <c r="E245" s="87">
        <v>0</v>
      </c>
    </row>
    <row r="246" spans="1:5" ht="38.25">
      <c r="A246" s="104" t="s">
        <v>530</v>
      </c>
      <c r="B246" s="86" t="s">
        <v>516</v>
      </c>
      <c r="C246" s="87">
        <v>0</v>
      </c>
      <c r="D246" s="87">
        <v>0</v>
      </c>
      <c r="E246" s="87">
        <v>0</v>
      </c>
    </row>
    <row r="247" spans="1:5" ht="25.5">
      <c r="A247" s="104" t="s">
        <v>532</v>
      </c>
      <c r="B247" s="86" t="s">
        <v>519</v>
      </c>
      <c r="C247" s="87">
        <v>0</v>
      </c>
      <c r="D247" s="87">
        <v>0</v>
      </c>
      <c r="E247" s="87">
        <v>0</v>
      </c>
    </row>
    <row r="248" spans="1:5" ht="25.5">
      <c r="A248" s="104" t="s">
        <v>534</v>
      </c>
      <c r="B248" s="86" t="s">
        <v>521</v>
      </c>
      <c r="C248" s="87">
        <v>0</v>
      </c>
      <c r="D248" s="87">
        <v>0</v>
      </c>
      <c r="E248" s="87">
        <v>0</v>
      </c>
    </row>
    <row r="249" spans="1:5" ht="25.5">
      <c r="A249" s="104" t="s">
        <v>536</v>
      </c>
      <c r="B249" s="86" t="s">
        <v>523</v>
      </c>
      <c r="C249" s="87">
        <v>0</v>
      </c>
      <c r="D249" s="87">
        <v>0</v>
      </c>
      <c r="E249" s="87">
        <v>0</v>
      </c>
    </row>
    <row r="250" spans="1:5" ht="25.5">
      <c r="A250" s="105" t="s">
        <v>538</v>
      </c>
      <c r="B250" s="90" t="s">
        <v>525</v>
      </c>
      <c r="C250" s="91">
        <v>0</v>
      </c>
      <c r="D250" s="91">
        <v>0</v>
      </c>
      <c r="E250" s="91">
        <v>0</v>
      </c>
    </row>
    <row r="251" spans="1:5" ht="12.75">
      <c r="A251" s="105" t="s">
        <v>1090</v>
      </c>
      <c r="B251" s="90" t="s">
        <v>527</v>
      </c>
      <c r="C251" s="91">
        <v>0</v>
      </c>
      <c r="D251" s="91">
        <v>0</v>
      </c>
      <c r="E251" s="91">
        <v>433534</v>
      </c>
    </row>
    <row r="252" spans="1:5" ht="25.5">
      <c r="A252" s="105" t="s">
        <v>1091</v>
      </c>
      <c r="B252" s="90" t="s">
        <v>529</v>
      </c>
      <c r="C252" s="91">
        <v>0</v>
      </c>
      <c r="D252" s="91">
        <v>0</v>
      </c>
      <c r="E252" s="91">
        <v>0</v>
      </c>
    </row>
    <row r="253" spans="1:5" ht="25.5">
      <c r="A253" s="104" t="s">
        <v>1092</v>
      </c>
      <c r="B253" s="86" t="s">
        <v>531</v>
      </c>
      <c r="C253" s="87">
        <v>0</v>
      </c>
      <c r="D253" s="87">
        <v>0</v>
      </c>
      <c r="E253" s="87">
        <v>0</v>
      </c>
    </row>
    <row r="254" spans="1:5" ht="25.5">
      <c r="A254" s="104" t="s">
        <v>1093</v>
      </c>
      <c r="B254" s="86" t="s">
        <v>533</v>
      </c>
      <c r="C254" s="87">
        <v>7091145</v>
      </c>
      <c r="D254" s="87">
        <v>0</v>
      </c>
      <c r="E254" s="87">
        <v>7494715</v>
      </c>
    </row>
    <row r="255" spans="1:5" ht="12.75">
      <c r="A255" s="104" t="s">
        <v>1094</v>
      </c>
      <c r="B255" s="86" t="s">
        <v>535</v>
      </c>
      <c r="C255" s="87">
        <v>0</v>
      </c>
      <c r="D255" s="87">
        <v>0</v>
      </c>
      <c r="E255" s="87">
        <v>0</v>
      </c>
    </row>
    <row r="256" spans="1:5" ht="25.5">
      <c r="A256" s="105" t="s">
        <v>1095</v>
      </c>
      <c r="B256" s="90" t="s">
        <v>537</v>
      </c>
      <c r="C256" s="91">
        <v>7091145</v>
      </c>
      <c r="D256" s="91">
        <v>0</v>
      </c>
      <c r="E256" s="91">
        <v>7494715</v>
      </c>
    </row>
    <row r="257" spans="1:5" ht="12.75">
      <c r="A257" s="105" t="s">
        <v>1096</v>
      </c>
      <c r="B257" s="90" t="s">
        <v>539</v>
      </c>
      <c r="C257" s="91">
        <v>748611</v>
      </c>
      <c r="D257" s="91">
        <v>0</v>
      </c>
      <c r="E257" s="91">
        <v>1390371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60" zoomScalePageLayoutView="0" workbookViewId="0" topLeftCell="A1">
      <selection activeCell="D28" sqref="D28"/>
    </sheetView>
  </sheetViews>
  <sheetFormatPr defaultColWidth="9.00390625" defaultRowHeight="12.75"/>
  <cols>
    <col min="1" max="1" width="8.125" style="83" customWidth="1"/>
    <col min="2" max="2" width="41.00390625" style="83" customWidth="1"/>
    <col min="3" max="3" width="12.875" style="83" customWidth="1"/>
    <col min="4" max="4" width="13.875" style="83" customWidth="1"/>
    <col min="5" max="5" width="18.875" style="83" customWidth="1"/>
    <col min="6" max="16384" width="9.125" style="83" customWidth="1"/>
  </cols>
  <sheetData>
    <row r="1" spans="1:5" ht="15.75">
      <c r="A1" s="194" t="s">
        <v>561</v>
      </c>
      <c r="B1" s="194"/>
      <c r="C1" s="194"/>
      <c r="D1" s="194"/>
      <c r="E1" s="194"/>
    </row>
    <row r="2" spans="1:5" ht="15.75">
      <c r="A2" s="171"/>
      <c r="B2" s="171"/>
      <c r="C2" s="171"/>
      <c r="D2" s="171"/>
      <c r="E2" s="171"/>
    </row>
    <row r="3" spans="1:5" ht="15.75">
      <c r="A3" s="191" t="s">
        <v>1369</v>
      </c>
      <c r="B3" s="191"/>
      <c r="C3" s="191"/>
      <c r="D3" s="191"/>
      <c r="E3" s="191"/>
    </row>
    <row r="4" spans="1:5" ht="12.75" customHeight="1">
      <c r="A4" s="171"/>
      <c r="B4" s="171"/>
      <c r="C4" s="171"/>
      <c r="D4" s="171"/>
      <c r="E4" s="171"/>
    </row>
    <row r="5" spans="1:5" ht="12.75">
      <c r="A5" s="195" t="s">
        <v>1144</v>
      </c>
      <c r="B5" s="195"/>
      <c r="C5" s="195"/>
      <c r="D5" s="195"/>
      <c r="E5" s="195"/>
    </row>
    <row r="6" spans="1:5" ht="25.5">
      <c r="A6" s="84" t="s">
        <v>1060</v>
      </c>
      <c r="B6" s="84" t="s">
        <v>0</v>
      </c>
      <c r="C6" s="84" t="s">
        <v>217</v>
      </c>
      <c r="D6" s="84" t="s">
        <v>540</v>
      </c>
      <c r="E6" s="84" t="s">
        <v>218</v>
      </c>
    </row>
    <row r="7" spans="1:5" ht="12.75">
      <c r="A7" s="85">
        <v>1</v>
      </c>
      <c r="B7" s="85">
        <v>2</v>
      </c>
      <c r="C7" s="85">
        <v>3</v>
      </c>
      <c r="D7" s="85">
        <v>4</v>
      </c>
      <c r="E7" s="85">
        <v>5</v>
      </c>
    </row>
    <row r="8" spans="1:5" ht="18" customHeight="1">
      <c r="A8" s="104" t="s">
        <v>8</v>
      </c>
      <c r="B8" s="86" t="s">
        <v>1102</v>
      </c>
      <c r="C8" s="87">
        <v>0</v>
      </c>
      <c r="D8" s="87">
        <v>0</v>
      </c>
      <c r="E8" s="87">
        <v>0</v>
      </c>
    </row>
    <row r="9" spans="1:5" ht="25.5">
      <c r="A9" s="104" t="s">
        <v>9</v>
      </c>
      <c r="B9" s="86" t="s">
        <v>1103</v>
      </c>
      <c r="C9" s="87">
        <v>550321</v>
      </c>
      <c r="D9" s="87">
        <v>0</v>
      </c>
      <c r="E9" s="87">
        <v>142279</v>
      </c>
    </row>
    <row r="10" spans="1:5" ht="25.5">
      <c r="A10" s="104" t="s">
        <v>10</v>
      </c>
      <c r="B10" s="86" t="s">
        <v>1104</v>
      </c>
      <c r="C10" s="87">
        <v>0</v>
      </c>
      <c r="D10" s="87">
        <v>0</v>
      </c>
      <c r="E10" s="87">
        <v>0</v>
      </c>
    </row>
    <row r="11" spans="1:5" ht="25.5">
      <c r="A11" s="105" t="s">
        <v>11</v>
      </c>
      <c r="B11" s="90" t="s">
        <v>1105</v>
      </c>
      <c r="C11" s="91">
        <v>550321</v>
      </c>
      <c r="D11" s="91">
        <v>0</v>
      </c>
      <c r="E11" s="91">
        <v>142279</v>
      </c>
    </row>
    <row r="12" spans="1:5" ht="12.75">
      <c r="A12" s="104" t="s">
        <v>12</v>
      </c>
      <c r="B12" s="86" t="s">
        <v>1106</v>
      </c>
      <c r="C12" s="87">
        <v>0</v>
      </c>
      <c r="D12" s="87">
        <v>0</v>
      </c>
      <c r="E12" s="87">
        <v>0</v>
      </c>
    </row>
    <row r="13" spans="1:5" ht="12.75">
      <c r="A13" s="104" t="s">
        <v>13</v>
      </c>
      <c r="B13" s="86" t="s">
        <v>1107</v>
      </c>
      <c r="C13" s="87">
        <v>0</v>
      </c>
      <c r="D13" s="87">
        <v>0</v>
      </c>
      <c r="E13" s="87">
        <v>0</v>
      </c>
    </row>
    <row r="14" spans="1:5" ht="25.5">
      <c r="A14" s="105" t="s">
        <v>14</v>
      </c>
      <c r="B14" s="90" t="s">
        <v>1108</v>
      </c>
      <c r="C14" s="91">
        <v>0</v>
      </c>
      <c r="D14" s="91">
        <v>0</v>
      </c>
      <c r="E14" s="91">
        <v>0</v>
      </c>
    </row>
    <row r="15" spans="1:5" ht="25.5">
      <c r="A15" s="104" t="s">
        <v>15</v>
      </c>
      <c r="B15" s="86" t="s">
        <v>1109</v>
      </c>
      <c r="C15" s="87">
        <v>109708986</v>
      </c>
      <c r="D15" s="87">
        <v>0</v>
      </c>
      <c r="E15" s="87">
        <v>110284984</v>
      </c>
    </row>
    <row r="16" spans="1:5" ht="25.5">
      <c r="A16" s="104" t="s">
        <v>16</v>
      </c>
      <c r="B16" s="86" t="s">
        <v>1110</v>
      </c>
      <c r="C16" s="87">
        <v>1443011</v>
      </c>
      <c r="D16" s="87">
        <v>0</v>
      </c>
      <c r="E16" s="87">
        <v>6699437</v>
      </c>
    </row>
    <row r="17" spans="1:5" ht="25.5">
      <c r="A17" s="104" t="s">
        <v>17</v>
      </c>
      <c r="B17" s="86" t="s">
        <v>1111</v>
      </c>
      <c r="C17" s="87">
        <v>0</v>
      </c>
      <c r="D17" s="87">
        <v>0</v>
      </c>
      <c r="E17" s="87">
        <v>0</v>
      </c>
    </row>
    <row r="18" spans="1:5" ht="25.5">
      <c r="A18" s="104" t="s">
        <v>18</v>
      </c>
      <c r="B18" s="86" t="s">
        <v>1112</v>
      </c>
      <c r="C18" s="87">
        <v>650985</v>
      </c>
      <c r="D18" s="87">
        <v>0</v>
      </c>
      <c r="E18" s="87">
        <v>44956</v>
      </c>
    </row>
    <row r="19" spans="1:5" ht="25.5">
      <c r="A19" s="105" t="s">
        <v>19</v>
      </c>
      <c r="B19" s="90" t="s">
        <v>1113</v>
      </c>
      <c r="C19" s="91">
        <v>111802982</v>
      </c>
      <c r="D19" s="91">
        <v>0</v>
      </c>
      <c r="E19" s="91">
        <v>117029377</v>
      </c>
    </row>
    <row r="20" spans="1:5" ht="12.75">
      <c r="A20" s="104" t="s">
        <v>20</v>
      </c>
      <c r="B20" s="86" t="s">
        <v>1114</v>
      </c>
      <c r="C20" s="87">
        <v>818819</v>
      </c>
      <c r="D20" s="87">
        <v>0</v>
      </c>
      <c r="E20" s="87">
        <v>912716</v>
      </c>
    </row>
    <row r="21" spans="1:5" ht="12.75">
      <c r="A21" s="104" t="s">
        <v>21</v>
      </c>
      <c r="B21" s="86" t="s">
        <v>1115</v>
      </c>
      <c r="C21" s="87">
        <v>7009055</v>
      </c>
      <c r="D21" s="87">
        <v>0</v>
      </c>
      <c r="E21" s="87">
        <v>7435185</v>
      </c>
    </row>
    <row r="22" spans="1:5" ht="12.75">
      <c r="A22" s="104" t="s">
        <v>22</v>
      </c>
      <c r="B22" s="86" t="s">
        <v>1116</v>
      </c>
      <c r="C22" s="87">
        <v>0</v>
      </c>
      <c r="D22" s="87">
        <v>0</v>
      </c>
      <c r="E22" s="87">
        <v>0</v>
      </c>
    </row>
    <row r="23" spans="1:5" ht="12.75">
      <c r="A23" s="104" t="s">
        <v>23</v>
      </c>
      <c r="B23" s="86" t="s">
        <v>1117</v>
      </c>
      <c r="C23" s="87">
        <v>523583</v>
      </c>
      <c r="D23" s="87">
        <v>0</v>
      </c>
      <c r="E23" s="87">
        <v>259421</v>
      </c>
    </row>
    <row r="24" spans="1:5" ht="12.75">
      <c r="A24" s="105" t="s">
        <v>24</v>
      </c>
      <c r="B24" s="90" t="s">
        <v>1118</v>
      </c>
      <c r="C24" s="91">
        <v>8351457</v>
      </c>
      <c r="D24" s="91">
        <v>0</v>
      </c>
      <c r="E24" s="91">
        <v>8607322</v>
      </c>
    </row>
    <row r="25" spans="1:5" ht="12.75">
      <c r="A25" s="104" t="s">
        <v>25</v>
      </c>
      <c r="B25" s="86" t="s">
        <v>1119</v>
      </c>
      <c r="C25" s="87">
        <v>77321544</v>
      </c>
      <c r="D25" s="87">
        <v>0</v>
      </c>
      <c r="E25" s="87">
        <v>79484694</v>
      </c>
    </row>
    <row r="26" spans="1:5" ht="12.75">
      <c r="A26" s="104" t="s">
        <v>26</v>
      </c>
      <c r="B26" s="86" t="s">
        <v>1120</v>
      </c>
      <c r="C26" s="87">
        <v>7591826</v>
      </c>
      <c r="D26" s="87">
        <v>0</v>
      </c>
      <c r="E26" s="87">
        <v>9773944</v>
      </c>
    </row>
    <row r="27" spans="1:5" ht="12.75">
      <c r="A27" s="104" t="s">
        <v>27</v>
      </c>
      <c r="B27" s="86" t="s">
        <v>1121</v>
      </c>
      <c r="C27" s="87">
        <v>19050072</v>
      </c>
      <c r="D27" s="87">
        <v>0</v>
      </c>
      <c r="E27" s="87">
        <v>17586306</v>
      </c>
    </row>
    <row r="28" spans="1:5" ht="12.75">
      <c r="A28" s="105" t="s">
        <v>28</v>
      </c>
      <c r="B28" s="90" t="s">
        <v>1122</v>
      </c>
      <c r="C28" s="91">
        <v>103963442</v>
      </c>
      <c r="D28" s="91">
        <v>0</v>
      </c>
      <c r="E28" s="91">
        <v>106844944</v>
      </c>
    </row>
    <row r="29" spans="1:5" ht="12.75">
      <c r="A29" s="105" t="s">
        <v>29</v>
      </c>
      <c r="B29" s="90" t="s">
        <v>1123</v>
      </c>
      <c r="C29" s="91">
        <v>476871</v>
      </c>
      <c r="D29" s="91">
        <v>0</v>
      </c>
      <c r="E29" s="91">
        <v>233959</v>
      </c>
    </row>
    <row r="30" spans="1:5" ht="12.75">
      <c r="A30" s="105" t="s">
        <v>30</v>
      </c>
      <c r="B30" s="90" t="s">
        <v>1124</v>
      </c>
      <c r="C30" s="91">
        <v>1610519</v>
      </c>
      <c r="D30" s="91">
        <v>0</v>
      </c>
      <c r="E30" s="91">
        <v>1680781</v>
      </c>
    </row>
    <row r="31" spans="1:5" ht="25.5">
      <c r="A31" s="105" t="s">
        <v>31</v>
      </c>
      <c r="B31" s="90" t="s">
        <v>1125</v>
      </c>
      <c r="C31" s="91">
        <v>-2048986</v>
      </c>
      <c r="D31" s="91">
        <v>0</v>
      </c>
      <c r="E31" s="91">
        <v>-195350</v>
      </c>
    </row>
    <row r="32" spans="1:5" ht="12.75">
      <c r="A32" s="104" t="s">
        <v>32</v>
      </c>
      <c r="B32" s="86" t="s">
        <v>1126</v>
      </c>
      <c r="C32" s="87">
        <v>0</v>
      </c>
      <c r="D32" s="87">
        <v>0</v>
      </c>
      <c r="E32" s="87">
        <v>0</v>
      </c>
    </row>
    <row r="33" spans="1:5" ht="38.25">
      <c r="A33" s="104" t="s">
        <v>33</v>
      </c>
      <c r="B33" s="86" t="s">
        <v>1127</v>
      </c>
      <c r="C33" s="87">
        <v>0</v>
      </c>
      <c r="D33" s="87">
        <v>0</v>
      </c>
      <c r="E33" s="87">
        <v>0</v>
      </c>
    </row>
    <row r="34" spans="1:5" ht="38.25">
      <c r="A34" s="104" t="s">
        <v>34</v>
      </c>
      <c r="B34" s="86" t="s">
        <v>1128</v>
      </c>
      <c r="C34" s="87">
        <v>0</v>
      </c>
      <c r="D34" s="87">
        <v>0</v>
      </c>
      <c r="E34" s="87">
        <v>0</v>
      </c>
    </row>
    <row r="35" spans="1:5" ht="25.5">
      <c r="A35" s="104" t="s">
        <v>35</v>
      </c>
      <c r="B35" s="86" t="s">
        <v>1129</v>
      </c>
      <c r="C35" s="87">
        <v>30</v>
      </c>
      <c r="D35" s="87">
        <v>0</v>
      </c>
      <c r="E35" s="87">
        <v>6</v>
      </c>
    </row>
    <row r="36" spans="1:5" ht="25.5">
      <c r="A36" s="104" t="s">
        <v>36</v>
      </c>
      <c r="B36" s="86" t="s">
        <v>1130</v>
      </c>
      <c r="C36" s="87">
        <v>0</v>
      </c>
      <c r="D36" s="87">
        <v>0</v>
      </c>
      <c r="E36" s="87">
        <v>0</v>
      </c>
    </row>
    <row r="37" spans="1:5" ht="38.25">
      <c r="A37" s="104" t="s">
        <v>37</v>
      </c>
      <c r="B37" s="86" t="s">
        <v>1131</v>
      </c>
      <c r="C37" s="87">
        <v>0</v>
      </c>
      <c r="D37" s="87">
        <v>0</v>
      </c>
      <c r="E37" s="87">
        <v>0</v>
      </c>
    </row>
    <row r="38" spans="1:5" ht="38.25">
      <c r="A38" s="104" t="s">
        <v>38</v>
      </c>
      <c r="B38" s="86" t="s">
        <v>1272</v>
      </c>
      <c r="C38" s="87">
        <v>0</v>
      </c>
      <c r="D38" s="87">
        <v>0</v>
      </c>
      <c r="E38" s="87">
        <v>0</v>
      </c>
    </row>
    <row r="39" spans="1:5" ht="25.5">
      <c r="A39" s="105" t="s">
        <v>39</v>
      </c>
      <c r="B39" s="90" t="s">
        <v>1132</v>
      </c>
      <c r="C39" s="91">
        <v>30</v>
      </c>
      <c r="D39" s="91">
        <v>0</v>
      </c>
      <c r="E39" s="91">
        <v>6</v>
      </c>
    </row>
    <row r="40" spans="1:5" ht="25.5">
      <c r="A40" s="104" t="s">
        <v>40</v>
      </c>
      <c r="B40" s="86" t="s">
        <v>1133</v>
      </c>
      <c r="C40" s="87">
        <v>0</v>
      </c>
      <c r="D40" s="87">
        <v>0</v>
      </c>
      <c r="E40" s="87">
        <v>0</v>
      </c>
    </row>
    <row r="41" spans="1:5" ht="38.25">
      <c r="A41" s="104" t="s">
        <v>41</v>
      </c>
      <c r="B41" s="86" t="s">
        <v>1134</v>
      </c>
      <c r="C41" s="87">
        <v>0</v>
      </c>
      <c r="D41" s="87">
        <v>0</v>
      </c>
      <c r="E41" s="87">
        <v>0</v>
      </c>
    </row>
    <row r="42" spans="1:5" ht="12.75">
      <c r="A42" s="104" t="s">
        <v>42</v>
      </c>
      <c r="B42" s="86" t="s">
        <v>1135</v>
      </c>
      <c r="C42" s="87">
        <v>0</v>
      </c>
      <c r="D42" s="87">
        <v>0</v>
      </c>
      <c r="E42" s="87">
        <v>0</v>
      </c>
    </row>
    <row r="43" spans="1:5" ht="25.5">
      <c r="A43" s="104" t="s">
        <v>43</v>
      </c>
      <c r="B43" s="86" t="s">
        <v>1136</v>
      </c>
      <c r="C43" s="87">
        <v>0</v>
      </c>
      <c r="D43" s="87">
        <v>0</v>
      </c>
      <c r="E43" s="87">
        <v>0</v>
      </c>
    </row>
    <row r="44" spans="1:5" ht="12.75">
      <c r="A44" s="104" t="s">
        <v>44</v>
      </c>
      <c r="B44" s="86" t="s">
        <v>1137</v>
      </c>
      <c r="C44" s="87">
        <v>0</v>
      </c>
      <c r="D44" s="87">
        <v>0</v>
      </c>
      <c r="E44" s="87">
        <v>0</v>
      </c>
    </row>
    <row r="45" spans="1:5" ht="25.5">
      <c r="A45" s="104" t="s">
        <v>45</v>
      </c>
      <c r="B45" s="86" t="s">
        <v>1138</v>
      </c>
      <c r="C45" s="87">
        <v>0</v>
      </c>
      <c r="D45" s="87">
        <v>0</v>
      </c>
      <c r="E45" s="87">
        <v>0</v>
      </c>
    </row>
    <row r="46" spans="1:5" ht="25.5">
      <c r="A46" s="104" t="s">
        <v>47</v>
      </c>
      <c r="B46" s="86" t="s">
        <v>1139</v>
      </c>
      <c r="C46" s="87">
        <v>0</v>
      </c>
      <c r="D46" s="87">
        <v>0</v>
      </c>
      <c r="E46" s="87">
        <v>0</v>
      </c>
    </row>
    <row r="47" spans="1:5" ht="38.25">
      <c r="A47" s="104" t="s">
        <v>48</v>
      </c>
      <c r="B47" s="86" t="s">
        <v>1140</v>
      </c>
      <c r="C47" s="87">
        <v>0</v>
      </c>
      <c r="D47" s="87">
        <v>0</v>
      </c>
      <c r="E47" s="87">
        <v>0</v>
      </c>
    </row>
    <row r="48" spans="1:5" ht="38.25">
      <c r="A48" s="104" t="s">
        <v>49</v>
      </c>
      <c r="B48" s="86" t="s">
        <v>1368</v>
      </c>
      <c r="C48" s="87">
        <v>0</v>
      </c>
      <c r="D48" s="87">
        <v>0</v>
      </c>
      <c r="E48" s="87">
        <v>0</v>
      </c>
    </row>
    <row r="49" spans="1:5" ht="25.5">
      <c r="A49" s="105" t="s">
        <v>50</v>
      </c>
      <c r="B49" s="90" t="s">
        <v>1141</v>
      </c>
      <c r="C49" s="91">
        <v>0</v>
      </c>
      <c r="D49" s="91">
        <v>0</v>
      </c>
      <c r="E49" s="91">
        <v>0</v>
      </c>
    </row>
    <row r="50" spans="1:5" ht="25.5">
      <c r="A50" s="105" t="s">
        <v>51</v>
      </c>
      <c r="B50" s="90" t="s">
        <v>1142</v>
      </c>
      <c r="C50" s="91">
        <v>30</v>
      </c>
      <c r="D50" s="91">
        <v>0</v>
      </c>
      <c r="E50" s="91">
        <v>6</v>
      </c>
    </row>
    <row r="51" spans="1:5" ht="12.75">
      <c r="A51" s="105" t="s">
        <v>52</v>
      </c>
      <c r="B51" s="90" t="s">
        <v>1143</v>
      </c>
      <c r="C51" s="91">
        <v>-2048956</v>
      </c>
      <c r="D51" s="91">
        <v>0</v>
      </c>
      <c r="E51" s="91">
        <v>-195344</v>
      </c>
    </row>
  </sheetData>
  <sheetProtection/>
  <mergeCells count="5">
    <mergeCell ref="A4:E4"/>
    <mergeCell ref="A1:E1"/>
    <mergeCell ref="A2:E2"/>
    <mergeCell ref="A3:E3"/>
    <mergeCell ref="A5:E5"/>
  </mergeCells>
  <printOptions/>
  <pageMargins left="0.75" right="0.75" top="1" bottom="1" header="0.5" footer="0.5"/>
  <pageSetup horizontalDpi="300" verticalDpi="300" orientation="portrait" scale="94" r:id="rId1"/>
  <headerFooter alignWithMargins="0">
    <oddHeader>&amp;L&amp;C&amp;RÉrték típus: Forint</oddHeader>
    <oddFooter>&amp;LAdatellenőrző kód: -57-2d491f56b13-d3f-7b-6d-18-464318415d6e-208&amp;C&amp;R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USER</cp:lastModifiedBy>
  <cp:lastPrinted>2018-05-13T12:28:47Z</cp:lastPrinted>
  <dcterms:created xsi:type="dcterms:W3CDTF">2003-05-05T08:40:32Z</dcterms:created>
  <dcterms:modified xsi:type="dcterms:W3CDTF">2019-05-17T08:05:25Z</dcterms:modified>
  <cp:category/>
  <cp:version/>
  <cp:contentType/>
  <cp:contentStatus/>
</cp:coreProperties>
</file>